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5" windowWidth="11580" windowHeight="6540"/>
  </bookViews>
  <sheets>
    <sheet name="Deckblatt" sheetId="3" r:id="rId1"/>
    <sheet name="Übersicht Einzelansätze" sheetId="13" r:id="rId2"/>
    <sheet name="Ausgabenliste" sheetId="7" r:id="rId3"/>
    <sheet name="Einnahmenliste" sheetId="6" r:id="rId4"/>
    <sheet name="Beispiel Deckblatt" sheetId="10" r:id="rId5"/>
    <sheet name="Beispiel Übersicht Einzelans." sheetId="12" r:id="rId6"/>
    <sheet name="Beispiel Ausgabenliste" sheetId="8" r:id="rId7"/>
    <sheet name="Beispiel Einnahmenliste" sheetId="9" r:id="rId8"/>
  </sheets>
  <calcPr calcId="145621"/>
</workbook>
</file>

<file path=xl/calcChain.xml><?xml version="1.0" encoding="utf-8"?>
<calcChain xmlns="http://schemas.openxmlformats.org/spreadsheetml/2006/main">
  <c r="D9" i="13" l="1"/>
  <c r="D10" i="13"/>
  <c r="D11" i="13"/>
  <c r="D12" i="13"/>
  <c r="D13" i="13"/>
  <c r="D14" i="13"/>
  <c r="D16" i="13"/>
  <c r="D17" i="13"/>
  <c r="D18" i="13"/>
  <c r="D19" i="13"/>
  <c r="D20" i="13"/>
  <c r="D21" i="13"/>
  <c r="D22" i="13"/>
  <c r="B9" i="12"/>
  <c r="D9" i="12"/>
  <c r="B10" i="12"/>
  <c r="B12" i="12"/>
  <c r="C9" i="12"/>
  <c r="C10" i="12"/>
  <c r="C12" i="12"/>
  <c r="D12" i="12"/>
  <c r="B8" i="13"/>
  <c r="C15" i="13"/>
  <c r="C8" i="13"/>
  <c r="B15" i="13"/>
  <c r="D23" i="13"/>
  <c r="D14" i="12"/>
  <c r="B16" i="12"/>
  <c r="B15" i="12"/>
  <c r="B17" i="12"/>
  <c r="D18" i="12"/>
  <c r="D19" i="12"/>
  <c r="D20" i="12"/>
  <c r="D21" i="12"/>
  <c r="D22" i="12"/>
  <c r="D23" i="12"/>
  <c r="D24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H31" i="9"/>
  <c r="H32" i="9"/>
  <c r="C11" i="12"/>
  <c r="H35" i="9"/>
  <c r="D20" i="10"/>
  <c r="F32" i="9"/>
  <c r="F35" i="9"/>
  <c r="H7" i="8"/>
  <c r="C16" i="12"/>
  <c r="H12" i="8"/>
  <c r="C17" i="12"/>
  <c r="D17" i="12"/>
  <c r="F18" i="8"/>
  <c r="I12" i="8"/>
  <c r="I7" i="8"/>
  <c r="C15" i="12"/>
  <c r="C13" i="12"/>
  <c r="D16" i="12"/>
  <c r="D15" i="12"/>
  <c r="C8" i="12"/>
  <c r="D10" i="12"/>
  <c r="B11" i="12"/>
  <c r="H18" i="8"/>
  <c r="D21" i="10"/>
  <c r="B8" i="12"/>
  <c r="D8" i="12"/>
  <c r="D11" i="12"/>
</calcChain>
</file>

<file path=xl/sharedStrings.xml><?xml version="1.0" encoding="utf-8"?>
<sst xmlns="http://schemas.openxmlformats.org/spreadsheetml/2006/main" count="227" uniqueCount="123">
  <si>
    <t>lfd. Nr.</t>
  </si>
  <si>
    <t>Tag der Zahlung</t>
  </si>
  <si>
    <t>IST</t>
  </si>
  <si>
    <t xml:space="preserve"> </t>
  </si>
  <si>
    <t>Differenz</t>
  </si>
  <si>
    <t>SUMME</t>
  </si>
  <si>
    <t>A U S G A B E N</t>
  </si>
  <si>
    <t>Einzelpositionen gemäß Kostenplan</t>
  </si>
  <si>
    <r>
      <t>Bemerkungen</t>
    </r>
    <r>
      <rPr>
        <sz val="9"/>
        <rFont val="Arial"/>
        <family val="2"/>
      </rPr>
      <t xml:space="preserve">                            (z.B. Begründung der Abweichung, Erläutung zu den Einzelpositionen</t>
    </r>
  </si>
  <si>
    <t>E I N N A H M E N</t>
  </si>
  <si>
    <r>
      <t>Bemerkungen</t>
    </r>
    <r>
      <rPr>
        <sz val="9"/>
        <rFont val="Arial"/>
        <family val="2"/>
      </rPr>
      <t xml:space="preserve">                            </t>
    </r>
  </si>
  <si>
    <t>dem im Bewilligungsbescheid ausgewiesenen Zuwendungszweck verwendet wurde.</t>
  </si>
  <si>
    <t>Die Richtigkeit der Eintragungen und des Abschlusses wird hiermit bescheinigt.</t>
  </si>
  <si>
    <t>(rechtsverbindliche Unterschrift des Zuwendungsempfängers)</t>
  </si>
  <si>
    <t>Hiermit wird bestätigt, dass die Zuwendung wirtschaftlich und sparsam sowie entsprechend</t>
  </si>
  <si>
    <t>Zuwendungsempfänger</t>
  </si>
  <si>
    <t>Ort, Datum</t>
  </si>
  <si>
    <t>V E R W E N D U N G S N A C H W E I S</t>
  </si>
  <si>
    <t>vom :</t>
  </si>
  <si>
    <t>über :</t>
  </si>
  <si>
    <t>Projektbezeichnung :</t>
  </si>
  <si>
    <t>Bewilligungsbescheid :</t>
  </si>
  <si>
    <t>Tag des Zahl.eingangs</t>
  </si>
  <si>
    <r>
      <t xml:space="preserve">PLAN                    </t>
    </r>
    <r>
      <rPr>
        <b/>
        <sz val="9"/>
        <rFont val="Arial"/>
        <family val="2"/>
      </rPr>
      <t>lt. Antrag</t>
    </r>
  </si>
  <si>
    <t>EURO</t>
  </si>
  <si>
    <t>einzeln                  EURO</t>
  </si>
  <si>
    <t>gesamt                  EURO</t>
  </si>
  <si>
    <t>99107 Erfurt</t>
  </si>
  <si>
    <t>Postfach 900 463</t>
  </si>
  <si>
    <t>Thüringer Ministerium für Bildung, Wissenschaft und Kultur</t>
  </si>
  <si>
    <t>Geschäfts-zeichen:</t>
  </si>
  <si>
    <t>Beleg - Nr.*</t>
  </si>
  <si>
    <t xml:space="preserve">Zahlungsempfänger </t>
  </si>
  <si>
    <t>Grund der Zahlung</t>
  </si>
  <si>
    <t>Einzahler</t>
  </si>
  <si>
    <t>Zahlungsgrund</t>
  </si>
  <si>
    <t>Honorare</t>
  </si>
  <si>
    <t>Herr A</t>
  </si>
  <si>
    <t>Leitung Workshop 21.5.</t>
  </si>
  <si>
    <t>Frau B</t>
  </si>
  <si>
    <t>Gestaltung Flyer</t>
  </si>
  <si>
    <t>Gruppe C</t>
  </si>
  <si>
    <t>Konzert vom 18.6.</t>
  </si>
  <si>
    <t>(Spalte 8 minus Spalte 6 )</t>
  </si>
  <si>
    <t>(Spalte 8 minus Spalte 6)</t>
  </si>
  <si>
    <t>Sachkosten</t>
  </si>
  <si>
    <t>Druck Flyer, Plakate, Programm</t>
  </si>
  <si>
    <t>Kurzfristiger Ausfall der Gruppe A und Ersatz durch Gruppe C, damit das Konzert nicht abgesagt werden musste.</t>
  </si>
  <si>
    <t>Copyshop D</t>
  </si>
  <si>
    <t>Druck Zettel wgn. Programmänderung</t>
  </si>
  <si>
    <t>Bereitstellung der Eigenmittel</t>
  </si>
  <si>
    <t>Verein (Zuwendungsempfänger)</t>
  </si>
  <si>
    <t>Eintrittsgelder Konzert 18.6.</t>
  </si>
  <si>
    <t>Ministerium für Kultur</t>
  </si>
  <si>
    <t>Fördermittel</t>
  </si>
  <si>
    <t>weniger Einnahmen, da mit 30 Teilnehmern gerechnet wurde</t>
  </si>
  <si>
    <t>Eintritt von 10 auf 8 € reduziert, wegen Ausfall Gruppe A;
274 Besucher (geplant 170)</t>
  </si>
  <si>
    <t>Notwendigkeit aufgrund des Ausfalls der Gruppe A</t>
  </si>
  <si>
    <t>Vereinskasse</t>
  </si>
  <si>
    <t>Ergebnis der Abrechnung:</t>
  </si>
  <si>
    <t>Summe der Einnahmen:</t>
  </si>
  <si>
    <t>Summe der Ausgaben:</t>
  </si>
  <si>
    <t>Erklärung des Zuwendungempfängers:</t>
  </si>
  <si>
    <t>Erklärung des Rechnungsprüfers/Controllers:</t>
  </si>
  <si>
    <t>Verein A
B-Strasse
99999 C-Stadt</t>
  </si>
  <si>
    <t>Workshop und Konzert</t>
  </si>
  <si>
    <t>01.06.2014, C-Stadt</t>
  </si>
  <si>
    <t>54.8-5656-123</t>
  </si>
  <si>
    <t>Firma F</t>
  </si>
  <si>
    <t>Raummiete 21.05. und 18.6.</t>
  </si>
  <si>
    <t>C-Stadt, Musikschule</t>
  </si>
  <si>
    <t>Übersicht der Einzelansätze</t>
  </si>
  <si>
    <t>Soll</t>
  </si>
  <si>
    <t>Ist</t>
  </si>
  <si>
    <t>Bemerkungen</t>
  </si>
  <si>
    <t xml:space="preserve"> (z.B. Begründung der Abweichung, Erläutung zu den Einzelpositionen)</t>
  </si>
  <si>
    <t>Einnahmen</t>
  </si>
  <si>
    <t>Ausgaben</t>
  </si>
  <si>
    <t>Bezeichnung</t>
  </si>
  <si>
    <t>Herr C</t>
  </si>
  <si>
    <t>Herr D</t>
  </si>
  <si>
    <t>Frau E</t>
  </si>
  <si>
    <t>Herr F</t>
  </si>
  <si>
    <t>Herr G</t>
  </si>
  <si>
    <t>Frau H</t>
  </si>
  <si>
    <t>Herr I</t>
  </si>
  <si>
    <t>Herr J</t>
  </si>
  <si>
    <t>Frau K</t>
  </si>
  <si>
    <t>Herr L</t>
  </si>
  <si>
    <t>Herr M</t>
  </si>
  <si>
    <t>Frau N</t>
  </si>
  <si>
    <t>Herr O</t>
  </si>
  <si>
    <t>Herr P</t>
  </si>
  <si>
    <t>Frau Q</t>
  </si>
  <si>
    <t>Herr R</t>
  </si>
  <si>
    <t>Herr S</t>
  </si>
  <si>
    <t>Frau T</t>
  </si>
  <si>
    <t>Herr U</t>
  </si>
  <si>
    <t>Herr V</t>
  </si>
  <si>
    <t>Frau W</t>
  </si>
  <si>
    <t>Herr X</t>
  </si>
  <si>
    <t>Teilnehmergebühr 21.05.2013</t>
  </si>
  <si>
    <t>Frau A</t>
  </si>
  <si>
    <t>Vereinsmittel</t>
  </si>
  <si>
    <t>Teilnehmerbeiträge</t>
  </si>
  <si>
    <t>Konzerteinnahmen</t>
  </si>
  <si>
    <t>Zuschuss Ministerium</t>
  </si>
  <si>
    <t>in %</t>
  </si>
  <si>
    <t>Abweichung</t>
  </si>
  <si>
    <t>Defizit</t>
  </si>
  <si>
    <t>Defizit/Überschuss</t>
  </si>
  <si>
    <t>Ort, Datum, Name und Unterschrift</t>
  </si>
  <si>
    <t>Art der Prüfung:</t>
  </si>
  <si>
    <t>Umfang der Prüfung:</t>
  </si>
  <si>
    <t>vereinsinterne Prüfung</t>
  </si>
  <si>
    <t>alle Verträge, Rechnungen und Kontoauszüge</t>
  </si>
  <si>
    <t>Beleg - Nr.</t>
  </si>
  <si>
    <t>Abteilung 6</t>
  </si>
  <si>
    <t>99105 Erfurt</t>
  </si>
  <si>
    <t>Reisekosten, 21.5.2013, Stadt A-Stadt C- Stadt A, Hotel 1 Übernachtung</t>
  </si>
  <si>
    <t>Landesfachstelle für Öffentliche Bibliotheken in Thüringen</t>
  </si>
  <si>
    <t>Postfach 90 02 15</t>
  </si>
  <si>
    <t>Ort, Datum, Name und Unterschrift mit 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</si>
</sst>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\ &quot;€&quot;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/>
      <sz val="10"/>
      <name val="Arial"/>
    </font>
    <font>
      <u/>
      <sz val="10"/>
      <name val="Arial"/>
      <family val="2"/>
    </font>
    <font>
      <sz val="8"/>
      <name val="Arial"/>
    </font>
    <font>
      <sz val="9"/>
      <color indexed="10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Continuous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Continuous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Continuous" vertical="center" wrapText="1"/>
    </xf>
    <xf numFmtId="4" fontId="4" fillId="0" borderId="7" xfId="0" applyNumberFormat="1" applyFont="1" applyBorder="1" applyAlignment="1">
      <alignment horizontal="centerContinuous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/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4" fillId="0" borderId="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3" xfId="0" applyFont="1" applyBorder="1" applyAlignment="1"/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/>
    <xf numFmtId="14" fontId="4" fillId="0" borderId="3" xfId="0" applyNumberFormat="1" applyFont="1" applyBorder="1" applyAlignment="1">
      <alignment horizontal="left"/>
    </xf>
    <xf numFmtId="4" fontId="4" fillId="0" borderId="3" xfId="0" applyNumberFormat="1" applyFont="1" applyBorder="1" applyAlignment="1"/>
    <xf numFmtId="165" fontId="0" fillId="0" borderId="3" xfId="0" applyNumberFormat="1" applyBorder="1" applyAlignment="1">
      <alignment vertical="center"/>
    </xf>
    <xf numFmtId="4" fontId="0" fillId="0" borderId="0" xfId="0" applyNumberFormat="1"/>
    <xf numFmtId="49" fontId="4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9" fontId="5" fillId="0" borderId="0" xfId="0" applyNumberFormat="1" applyFont="1"/>
    <xf numFmtId="49" fontId="0" fillId="0" borderId="0" xfId="0" applyNumberFormat="1"/>
    <xf numFmtId="49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" fontId="5" fillId="0" borderId="0" xfId="0" applyNumberFormat="1" applyFont="1"/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7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0" fillId="0" borderId="14" xfId="0" applyNumberFormat="1" applyBorder="1"/>
    <xf numFmtId="4" fontId="0" fillId="0" borderId="15" xfId="0" applyNumberFormat="1" applyBorder="1"/>
    <xf numFmtId="49" fontId="0" fillId="0" borderId="9" xfId="0" applyNumberFormat="1" applyBorder="1"/>
    <xf numFmtId="49" fontId="5" fillId="0" borderId="4" xfId="0" applyNumberFormat="1" applyFont="1" applyBorder="1"/>
    <xf numFmtId="4" fontId="5" fillId="0" borderId="0" xfId="0" applyNumberFormat="1" applyFont="1" applyBorder="1"/>
    <xf numFmtId="49" fontId="0" fillId="0" borderId="10" xfId="0" applyNumberFormat="1" applyBorder="1"/>
    <xf numFmtId="49" fontId="0" fillId="0" borderId="4" xfId="0" applyNumberFormat="1" applyBorder="1"/>
    <xf numFmtId="4" fontId="0" fillId="0" borderId="0" xfId="0" applyNumberFormat="1" applyBorder="1"/>
    <xf numFmtId="49" fontId="0" fillId="0" borderId="10" xfId="0" applyNumberFormat="1" applyBorder="1" applyAlignment="1">
      <alignment wrapText="1"/>
    </xf>
    <xf numFmtId="49" fontId="0" fillId="0" borderId="1" xfId="0" applyNumberFormat="1" applyBorder="1"/>
    <xf numFmtId="4" fontId="0" fillId="0" borderId="12" xfId="0" applyNumberFormat="1" applyBorder="1"/>
    <xf numFmtId="49" fontId="0" fillId="0" borderId="11" xfId="0" applyNumberFormat="1" applyBorder="1"/>
    <xf numFmtId="4" fontId="0" fillId="0" borderId="8" xfId="0" applyNumberFormat="1" applyBorder="1"/>
    <xf numFmtId="4" fontId="5" fillId="0" borderId="5" xfId="0" applyNumberFormat="1" applyFon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9" fontId="7" fillId="0" borderId="14" xfId="0" applyNumberFormat="1" applyFont="1" applyBorder="1"/>
    <xf numFmtId="4" fontId="7" fillId="0" borderId="8" xfId="0" applyNumberFormat="1" applyFont="1" applyBorder="1"/>
    <xf numFmtId="4" fontId="7" fillId="0" borderId="15" xfId="0" applyNumberFormat="1" applyFont="1" applyBorder="1"/>
    <xf numFmtId="49" fontId="7" fillId="0" borderId="9" xfId="0" applyNumberFormat="1" applyFont="1" applyBorder="1"/>
    <xf numFmtId="0" fontId="4" fillId="0" borderId="3" xfId="0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0"/>
  <sheetViews>
    <sheetView tabSelected="1" topLeftCell="A16" zoomScaleNormal="100" workbookViewId="0">
      <selection activeCell="K36" sqref="K36"/>
    </sheetView>
  </sheetViews>
  <sheetFormatPr baseColWidth="10" defaultRowHeight="12.75" x14ac:dyDescent="0.2"/>
  <cols>
    <col min="1" max="1" width="6.28515625" style="22" customWidth="1"/>
    <col min="2" max="2" width="14.7109375" style="22" customWidth="1"/>
    <col min="3" max="3" width="9.5703125" style="22" customWidth="1"/>
    <col min="4" max="4" width="19.7109375" style="22" customWidth="1"/>
    <col min="5" max="5" width="8.7109375" style="21" customWidth="1"/>
    <col min="6" max="6" width="16.7109375" style="22" customWidth="1"/>
    <col min="7" max="7" width="10.7109375" style="21" customWidth="1"/>
    <col min="8" max="16384" width="11.42578125" style="22"/>
  </cols>
  <sheetData>
    <row r="1" spans="1:7" ht="59.25" customHeight="1" x14ac:dyDescent="0.2">
      <c r="A1" s="152"/>
      <c r="B1" s="153"/>
      <c r="C1" s="80"/>
      <c r="E1" s="23"/>
      <c r="F1" s="154"/>
      <c r="G1" s="155"/>
    </row>
    <row r="2" spans="1:7" x14ac:dyDescent="0.2">
      <c r="A2" s="27" t="s">
        <v>15</v>
      </c>
      <c r="B2" s="28"/>
      <c r="C2" s="28"/>
      <c r="E2" s="23" t="s">
        <v>3</v>
      </c>
      <c r="F2" s="25" t="s">
        <v>16</v>
      </c>
      <c r="G2" s="20"/>
    </row>
    <row r="3" spans="1:7" ht="29.25" customHeight="1" x14ac:dyDescent="0.2"/>
    <row r="4" spans="1:7" ht="28.5" customHeight="1" x14ac:dyDescent="0.2">
      <c r="A4" s="158" t="s">
        <v>120</v>
      </c>
      <c r="B4" s="158"/>
      <c r="C4" s="158"/>
    </row>
    <row r="5" spans="1:7" x14ac:dyDescent="0.2">
      <c r="A5" s="22" t="s">
        <v>121</v>
      </c>
    </row>
    <row r="6" spans="1:7" x14ac:dyDescent="0.2">
      <c r="A6" s="22" t="s">
        <v>118</v>
      </c>
    </row>
    <row r="8" spans="1:7" ht="13.5" customHeight="1" x14ac:dyDescent="0.2"/>
    <row r="9" spans="1:7" ht="18" x14ac:dyDescent="0.2">
      <c r="A9" s="12" t="s">
        <v>17</v>
      </c>
      <c r="B9" s="20"/>
      <c r="C9" s="12"/>
      <c r="D9" s="20"/>
      <c r="E9" s="20"/>
      <c r="F9" s="20"/>
      <c r="G9" s="20"/>
    </row>
    <row r="10" spans="1:7" ht="33.75" customHeight="1" x14ac:dyDescent="0.2">
      <c r="A10" s="12"/>
      <c r="B10" s="20"/>
      <c r="C10" s="12"/>
      <c r="D10" s="20"/>
      <c r="E10" s="20"/>
      <c r="F10" s="20"/>
      <c r="G10" s="20"/>
    </row>
    <row r="11" spans="1:7" ht="24.95" customHeight="1" x14ac:dyDescent="0.2">
      <c r="A11" s="24" t="s">
        <v>20</v>
      </c>
      <c r="C11" s="152"/>
      <c r="D11" s="156"/>
      <c r="E11" s="156"/>
      <c r="F11" s="156"/>
      <c r="G11" s="153"/>
    </row>
    <row r="12" spans="1:7" ht="26.25" customHeight="1" x14ac:dyDescent="0.2"/>
    <row r="13" spans="1:7" ht="24.95" customHeight="1" x14ac:dyDescent="0.2">
      <c r="A13" s="24" t="s">
        <v>21</v>
      </c>
    </row>
    <row r="14" spans="1:7" s="29" customFormat="1" ht="24.95" customHeight="1" x14ac:dyDescent="0.2">
      <c r="A14" s="29" t="s">
        <v>18</v>
      </c>
      <c r="B14" s="88"/>
      <c r="C14" s="55" t="s">
        <v>30</v>
      </c>
      <c r="D14" s="77"/>
      <c r="E14" s="30" t="s">
        <v>19</v>
      </c>
      <c r="F14" s="89"/>
      <c r="G14" s="31" t="s">
        <v>24</v>
      </c>
    </row>
    <row r="17" spans="1:7" x14ac:dyDescent="0.2">
      <c r="A17" s="157" t="s">
        <v>59</v>
      </c>
      <c r="B17" s="157"/>
      <c r="C17" s="157"/>
    </row>
    <row r="19" spans="1:7" x14ac:dyDescent="0.2">
      <c r="A19" s="160" t="s">
        <v>60</v>
      </c>
      <c r="B19" s="160"/>
      <c r="D19" s="90"/>
    </row>
    <row r="20" spans="1:7" x14ac:dyDescent="0.2">
      <c r="A20" s="160" t="s">
        <v>61</v>
      </c>
      <c r="B20" s="160"/>
      <c r="D20" s="90"/>
    </row>
    <row r="21" spans="1:7" ht="51" customHeight="1" x14ac:dyDescent="0.2">
      <c r="A21" s="74"/>
      <c r="B21" s="74"/>
    </row>
    <row r="22" spans="1:7" x14ac:dyDescent="0.2">
      <c r="A22" s="75" t="s">
        <v>62</v>
      </c>
      <c r="B22" s="74"/>
    </row>
    <row r="23" spans="1:7" x14ac:dyDescent="0.2">
      <c r="A23" s="11" t="s">
        <v>14</v>
      </c>
    </row>
    <row r="24" spans="1:7" x14ac:dyDescent="0.2">
      <c r="A24" s="11" t="s">
        <v>11</v>
      </c>
    </row>
    <row r="25" spans="1:7" x14ac:dyDescent="0.2">
      <c r="A25" s="11"/>
    </row>
    <row r="26" spans="1:7" ht="57.75" customHeight="1" x14ac:dyDescent="0.2">
      <c r="A26" s="78"/>
      <c r="B26" s="79"/>
      <c r="C26" s="79"/>
      <c r="D26" s="79"/>
      <c r="E26" s="72"/>
      <c r="F26" s="79"/>
      <c r="G26" s="72"/>
    </row>
    <row r="27" spans="1:7" x14ac:dyDescent="0.2">
      <c r="A27" s="159" t="s">
        <v>122</v>
      </c>
      <c r="B27" s="159"/>
      <c r="C27" s="159"/>
      <c r="D27" s="159"/>
      <c r="E27" s="159"/>
      <c r="F27" s="159"/>
      <c r="G27" s="159"/>
    </row>
    <row r="28" spans="1:7" x14ac:dyDescent="0.2">
      <c r="A28" s="161" t="s">
        <v>13</v>
      </c>
      <c r="B28" s="161"/>
      <c r="C28" s="161"/>
      <c r="D28" s="161"/>
      <c r="E28" s="161"/>
      <c r="F28" s="161"/>
      <c r="G28" s="161"/>
    </row>
    <row r="29" spans="1:7" x14ac:dyDescent="0.2">
      <c r="A29" s="11"/>
    </row>
    <row r="30" spans="1:7" x14ac:dyDescent="0.2">
      <c r="A30" s="11"/>
    </row>
    <row r="31" spans="1:7" x14ac:dyDescent="0.2">
      <c r="A31" s="76" t="s">
        <v>63</v>
      </c>
    </row>
    <row r="32" spans="1:7" x14ac:dyDescent="0.2">
      <c r="A32" s="11" t="s">
        <v>12</v>
      </c>
    </row>
    <row r="33" spans="1:7" x14ac:dyDescent="0.2">
      <c r="A33" s="11" t="s">
        <v>112</v>
      </c>
      <c r="C33" s="160"/>
      <c r="D33" s="160"/>
      <c r="E33" s="160"/>
      <c r="F33" s="160"/>
      <c r="G33" s="160"/>
    </row>
    <row r="34" spans="1:7" x14ac:dyDescent="0.2">
      <c r="A34" s="11" t="s">
        <v>113</v>
      </c>
      <c r="C34" s="160"/>
      <c r="D34" s="160"/>
      <c r="E34" s="160"/>
      <c r="F34" s="160"/>
      <c r="G34" s="160"/>
    </row>
    <row r="35" spans="1:7" ht="57.75" customHeight="1" x14ac:dyDescent="0.2">
      <c r="A35" s="11"/>
    </row>
    <row r="36" spans="1:7" x14ac:dyDescent="0.2">
      <c r="A36" s="78"/>
      <c r="B36" s="79"/>
      <c r="C36" s="79"/>
      <c r="D36" s="79"/>
      <c r="E36" s="72"/>
      <c r="F36" s="79"/>
      <c r="G36" s="72"/>
    </row>
    <row r="37" spans="1:7" x14ac:dyDescent="0.2">
      <c r="A37" s="159" t="s">
        <v>122</v>
      </c>
      <c r="B37" s="159"/>
      <c r="C37" s="159"/>
      <c r="D37" s="159"/>
      <c r="E37" s="159"/>
      <c r="F37" s="159"/>
      <c r="G37" s="159"/>
    </row>
    <row r="40" spans="1:7" x14ac:dyDescent="0.2">
      <c r="A40" s="11"/>
    </row>
  </sheetData>
  <mergeCells count="12">
    <mergeCell ref="A37:G37"/>
    <mergeCell ref="A27:G27"/>
    <mergeCell ref="C33:G33"/>
    <mergeCell ref="C34:G34"/>
    <mergeCell ref="A19:B19"/>
    <mergeCell ref="A20:B20"/>
    <mergeCell ref="A28:G28"/>
    <mergeCell ref="A1:B1"/>
    <mergeCell ref="F1:G1"/>
    <mergeCell ref="C11:G11"/>
    <mergeCell ref="A17:C17"/>
    <mergeCell ref="A4:C4"/>
  </mergeCells>
  <phoneticPr fontId="0" type="noConversion"/>
  <pageMargins left="1.1811023622047245" right="0.24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3"/>
  <sheetViews>
    <sheetView workbookViewId="0">
      <selection activeCell="B27" sqref="B27"/>
    </sheetView>
  </sheetViews>
  <sheetFormatPr baseColWidth="10" defaultRowHeight="12.75" x14ac:dyDescent="0.2"/>
  <cols>
    <col min="1" max="1" width="19.28515625" style="96" bestFit="1" customWidth="1"/>
    <col min="2" max="3" width="25.7109375" style="91" customWidth="1"/>
    <col min="4" max="4" width="11.5703125" style="102" customWidth="1"/>
    <col min="5" max="5" width="57" style="96" bestFit="1" customWidth="1"/>
  </cols>
  <sheetData>
    <row r="1" spans="1:5" s="4" customFormat="1" x14ac:dyDescent="0.2">
      <c r="A1" s="92"/>
      <c r="B1" s="38"/>
      <c r="C1" s="38"/>
      <c r="D1" s="38"/>
      <c r="E1" s="92"/>
    </row>
    <row r="2" spans="1:5" s="4" customFormat="1" ht="18" x14ac:dyDescent="0.2">
      <c r="A2" s="92"/>
      <c r="B2" s="163" t="s">
        <v>71</v>
      </c>
      <c r="C2" s="163"/>
      <c r="D2" s="163"/>
      <c r="E2" s="163"/>
    </row>
    <row r="3" spans="1:5" s="4" customFormat="1" x14ac:dyDescent="0.2">
      <c r="A3" s="92"/>
      <c r="B3" s="38"/>
      <c r="C3" s="38"/>
      <c r="D3" s="38"/>
      <c r="E3" s="92"/>
    </row>
    <row r="4" spans="1:5" s="99" customFormat="1" ht="12" x14ac:dyDescent="0.2">
      <c r="A4" s="97" t="s">
        <v>78</v>
      </c>
      <c r="B4" s="162" t="s">
        <v>7</v>
      </c>
      <c r="C4" s="162"/>
      <c r="D4" s="97" t="s">
        <v>108</v>
      </c>
      <c r="E4" s="97" t="s">
        <v>74</v>
      </c>
    </row>
    <row r="5" spans="1:5" s="99" customFormat="1" ht="12" x14ac:dyDescent="0.2">
      <c r="A5" s="93"/>
      <c r="B5" s="93" t="s">
        <v>72</v>
      </c>
      <c r="C5" s="93" t="s">
        <v>73</v>
      </c>
      <c r="D5" s="93" t="s">
        <v>107</v>
      </c>
      <c r="E5" s="98" t="s">
        <v>75</v>
      </c>
    </row>
    <row r="6" spans="1:5" s="100" customFormat="1" ht="12" x14ac:dyDescent="0.2">
      <c r="A6" s="94">
        <v>1</v>
      </c>
      <c r="B6" s="94">
        <v>2</v>
      </c>
      <c r="C6" s="94">
        <v>3</v>
      </c>
      <c r="D6" s="94">
        <v>4</v>
      </c>
      <c r="E6" s="94">
        <v>5</v>
      </c>
    </row>
    <row r="7" spans="1:5" x14ac:dyDescent="0.2">
      <c r="A7" s="120"/>
      <c r="B7" s="132"/>
      <c r="C7" s="121"/>
      <c r="D7" s="136"/>
      <c r="E7" s="122"/>
    </row>
    <row r="8" spans="1:5" x14ac:dyDescent="0.2">
      <c r="A8" s="123" t="s">
        <v>76</v>
      </c>
      <c r="B8" s="133">
        <f>SUM(B9:B12)</f>
        <v>0</v>
      </c>
      <c r="C8" s="124">
        <f>SUM(C9:C13)</f>
        <v>0</v>
      </c>
      <c r="D8" s="137"/>
      <c r="E8" s="125"/>
    </row>
    <row r="9" spans="1:5" x14ac:dyDescent="0.2">
      <c r="A9" s="126"/>
      <c r="B9" s="134"/>
      <c r="C9" s="127"/>
      <c r="D9" s="137" t="str">
        <f t="shared" ref="D9:D22" si="0">IF(ISNUMBER(B9),((100*C9/B9)-100),"")</f>
        <v/>
      </c>
      <c r="E9" s="125"/>
    </row>
    <row r="10" spans="1:5" x14ac:dyDescent="0.2">
      <c r="A10" s="126"/>
      <c r="B10" s="134"/>
      <c r="C10" s="127"/>
      <c r="D10" s="137" t="str">
        <f t="shared" si="0"/>
        <v/>
      </c>
      <c r="E10" s="125"/>
    </row>
    <row r="11" spans="1:5" x14ac:dyDescent="0.2">
      <c r="A11" s="126"/>
      <c r="B11" s="134"/>
      <c r="C11" s="127"/>
      <c r="D11" s="137" t="str">
        <f t="shared" si="0"/>
        <v/>
      </c>
      <c r="E11" s="128"/>
    </row>
    <row r="12" spans="1:5" x14ac:dyDescent="0.2">
      <c r="A12" s="126"/>
      <c r="B12" s="134"/>
      <c r="C12" s="127"/>
      <c r="D12" s="137" t="str">
        <f t="shared" si="0"/>
        <v/>
      </c>
      <c r="E12" s="125"/>
    </row>
    <row r="13" spans="1:5" s="107" customFormat="1" x14ac:dyDescent="0.2">
      <c r="A13" s="139" t="s">
        <v>110</v>
      </c>
      <c r="B13" s="140"/>
      <c r="C13" s="141"/>
      <c r="D13" s="136" t="str">
        <f t="shared" si="0"/>
        <v/>
      </c>
      <c r="E13" s="142"/>
    </row>
    <row r="14" spans="1:5" x14ac:dyDescent="0.2">
      <c r="A14" s="129"/>
      <c r="B14" s="135"/>
      <c r="C14" s="130"/>
      <c r="D14" s="138" t="str">
        <f t="shared" si="0"/>
        <v/>
      </c>
      <c r="E14" s="131"/>
    </row>
    <row r="15" spans="1:5" x14ac:dyDescent="0.2">
      <c r="A15" s="123" t="s">
        <v>77</v>
      </c>
      <c r="B15" s="133">
        <f>SUM(B16:B17)</f>
        <v>0</v>
      </c>
      <c r="C15" s="124">
        <f>SUM(C16:C17)</f>
        <v>0</v>
      </c>
      <c r="D15" s="137"/>
      <c r="E15" s="125"/>
    </row>
    <row r="16" spans="1:5" x14ac:dyDescent="0.2">
      <c r="A16" s="126"/>
      <c r="B16" s="134"/>
      <c r="C16" s="127"/>
      <c r="D16" s="137" t="str">
        <f t="shared" si="0"/>
        <v/>
      </c>
      <c r="E16" s="125"/>
    </row>
    <row r="17" spans="1:5" x14ac:dyDescent="0.2">
      <c r="A17" s="126"/>
      <c r="B17" s="134"/>
      <c r="C17" s="127"/>
      <c r="D17" s="137" t="str">
        <f t="shared" si="0"/>
        <v/>
      </c>
      <c r="E17" s="125"/>
    </row>
    <row r="18" spans="1:5" x14ac:dyDescent="0.2">
      <c r="A18" s="126"/>
      <c r="B18" s="134"/>
      <c r="C18" s="127"/>
      <c r="D18" s="137" t="str">
        <f t="shared" si="0"/>
        <v/>
      </c>
      <c r="E18" s="125"/>
    </row>
    <row r="19" spans="1:5" x14ac:dyDescent="0.2">
      <c r="A19" s="126"/>
      <c r="B19" s="134"/>
      <c r="C19" s="127"/>
      <c r="D19" s="137" t="str">
        <f t="shared" si="0"/>
        <v/>
      </c>
      <c r="E19" s="125"/>
    </row>
    <row r="20" spans="1:5" x14ac:dyDescent="0.2">
      <c r="A20" s="129"/>
      <c r="B20" s="135"/>
      <c r="C20" s="130"/>
      <c r="D20" s="138" t="str">
        <f t="shared" si="0"/>
        <v/>
      </c>
      <c r="E20" s="131"/>
    </row>
    <row r="21" spans="1:5" x14ac:dyDescent="0.2">
      <c r="D21" s="102" t="str">
        <f t="shared" si="0"/>
        <v/>
      </c>
    </row>
    <row r="22" spans="1:5" x14ac:dyDescent="0.2">
      <c r="D22" s="102" t="str">
        <f t="shared" si="0"/>
        <v/>
      </c>
    </row>
    <row r="23" spans="1:5" x14ac:dyDescent="0.2">
      <c r="D23" s="102" t="str">
        <f>IF(ISNUMBER(B23),((100*C23/B23)-100),"")</f>
        <v/>
      </c>
    </row>
  </sheetData>
  <mergeCells count="2">
    <mergeCell ref="B4:C4"/>
    <mergeCell ref="B2:E2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workbookViewId="0">
      <pane ySplit="6" topLeftCell="A7" activePane="bottomLeft" state="frozen"/>
      <selection activeCell="A2" sqref="A2:J2"/>
      <selection pane="bottomLeft" activeCell="F33" sqref="F33"/>
    </sheetView>
  </sheetViews>
  <sheetFormatPr baseColWidth="10" defaultRowHeight="12.75" x14ac:dyDescent="0.2"/>
  <cols>
    <col min="1" max="1" width="4.7109375" style="116" customWidth="1"/>
    <col min="2" max="2" width="6.7109375" style="116" customWidth="1"/>
    <col min="3" max="3" width="9.7109375" style="117" customWidth="1"/>
    <col min="4" max="4" width="31.140625" style="116" customWidth="1"/>
    <col min="5" max="5" width="28" style="116" customWidth="1"/>
    <col min="6" max="9" width="13.7109375" style="115" customWidth="1"/>
    <col min="10" max="10" width="25.7109375" style="3" customWidth="1"/>
    <col min="11" max="16384" width="11.42578125" style="3"/>
  </cols>
  <sheetData>
    <row r="1" spans="1:10" s="4" customFormat="1" x14ac:dyDescent="0.2">
      <c r="C1" s="32"/>
      <c r="F1" s="81"/>
      <c r="G1" s="81"/>
      <c r="H1" s="81"/>
      <c r="I1" s="81"/>
    </row>
    <row r="2" spans="1:10" s="4" customFormat="1" ht="18" x14ac:dyDescent="0.2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4" customFormat="1" x14ac:dyDescent="0.2">
      <c r="C3" s="32"/>
      <c r="F3" s="81"/>
      <c r="G3" s="81"/>
      <c r="H3" s="81"/>
      <c r="I3" s="81"/>
    </row>
    <row r="4" spans="1:10" s="1" customFormat="1" ht="24.75" x14ac:dyDescent="0.2">
      <c r="A4" s="8" t="s">
        <v>0</v>
      </c>
      <c r="B4" s="8" t="s">
        <v>116</v>
      </c>
      <c r="C4" s="34" t="s">
        <v>1</v>
      </c>
      <c r="D4" s="166" t="s">
        <v>7</v>
      </c>
      <c r="E4" s="167"/>
      <c r="F4" s="82" t="s">
        <v>23</v>
      </c>
      <c r="G4" s="82" t="s">
        <v>2</v>
      </c>
      <c r="H4" s="118"/>
      <c r="I4" s="83" t="s">
        <v>4</v>
      </c>
      <c r="J4" s="164" t="s">
        <v>8</v>
      </c>
    </row>
    <row r="5" spans="1:10" s="1" customFormat="1" ht="24" x14ac:dyDescent="0.2">
      <c r="A5" s="7"/>
      <c r="B5" s="7"/>
      <c r="C5" s="35"/>
      <c r="D5" s="7" t="s">
        <v>32</v>
      </c>
      <c r="E5" s="7" t="s">
        <v>33</v>
      </c>
      <c r="F5" s="84" t="s">
        <v>24</v>
      </c>
      <c r="G5" s="85" t="s">
        <v>25</v>
      </c>
      <c r="H5" s="85" t="s">
        <v>26</v>
      </c>
      <c r="I5" s="86" t="s">
        <v>44</v>
      </c>
      <c r="J5" s="165"/>
    </row>
    <row r="6" spans="1:10" s="2" customFormat="1" ht="12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0" s="4" customFormat="1" x14ac:dyDescent="0.2">
      <c r="A7" s="143"/>
      <c r="B7" s="143"/>
      <c r="C7" s="144"/>
      <c r="D7" s="143"/>
      <c r="E7" s="143"/>
      <c r="F7" s="145"/>
      <c r="G7" s="145"/>
      <c r="H7" s="145"/>
      <c r="I7" s="145"/>
      <c r="J7" s="26"/>
    </row>
    <row r="8" spans="1:10" s="4" customFormat="1" x14ac:dyDescent="0.2">
      <c r="A8" s="143"/>
      <c r="B8" s="143"/>
      <c r="C8" s="144"/>
      <c r="D8" s="143"/>
      <c r="E8" s="143"/>
      <c r="F8" s="145"/>
      <c r="G8" s="145"/>
      <c r="H8" s="145"/>
      <c r="I8" s="145"/>
      <c r="J8" s="26"/>
    </row>
    <row r="9" spans="1:10" s="4" customFormat="1" x14ac:dyDescent="0.2">
      <c r="A9" s="143"/>
      <c r="B9" s="143"/>
      <c r="C9" s="144"/>
      <c r="D9" s="143"/>
      <c r="E9" s="143"/>
      <c r="F9" s="145"/>
      <c r="G9" s="145"/>
      <c r="H9" s="145"/>
      <c r="I9" s="145"/>
      <c r="J9" s="26"/>
    </row>
    <row r="10" spans="1:10" s="4" customFormat="1" x14ac:dyDescent="0.2">
      <c r="A10" s="143"/>
      <c r="B10" s="143"/>
      <c r="C10" s="144"/>
      <c r="D10" s="143"/>
      <c r="E10" s="143"/>
      <c r="F10" s="145"/>
      <c r="G10" s="145"/>
      <c r="H10" s="145"/>
      <c r="I10" s="145"/>
      <c r="J10" s="26"/>
    </row>
    <row r="11" spans="1:10" x14ac:dyDescent="0.2">
      <c r="A11" s="146"/>
      <c r="B11" s="146"/>
      <c r="C11" s="88"/>
      <c r="D11" s="146"/>
      <c r="E11" s="146"/>
      <c r="F11" s="147"/>
      <c r="G11" s="147"/>
      <c r="H11" s="147"/>
      <c r="I11" s="147"/>
      <c r="J11" s="148"/>
    </row>
    <row r="12" spans="1:10" x14ac:dyDescent="0.2">
      <c r="A12" s="146"/>
      <c r="B12" s="146"/>
      <c r="C12" s="88"/>
      <c r="D12" s="146"/>
      <c r="E12" s="146"/>
      <c r="F12" s="147"/>
      <c r="G12" s="147"/>
      <c r="H12" s="147"/>
      <c r="I12" s="147"/>
      <c r="J12" s="148"/>
    </row>
    <row r="13" spans="1:10" x14ac:dyDescent="0.2">
      <c r="A13" s="146"/>
      <c r="B13" s="146"/>
      <c r="C13" s="88"/>
      <c r="D13" s="146"/>
      <c r="E13" s="146"/>
      <c r="F13" s="147"/>
      <c r="G13" s="147"/>
      <c r="H13" s="147"/>
      <c r="I13" s="147"/>
      <c r="J13" s="148"/>
    </row>
    <row r="14" spans="1:10" x14ac:dyDescent="0.2">
      <c r="A14" s="146"/>
      <c r="B14" s="146"/>
      <c r="C14" s="88"/>
      <c r="D14" s="146"/>
      <c r="E14" s="146"/>
      <c r="F14" s="147"/>
      <c r="G14" s="147"/>
      <c r="H14" s="147"/>
      <c r="I14" s="147"/>
      <c r="J14" s="148"/>
    </row>
    <row r="15" spans="1:10" x14ac:dyDescent="0.2">
      <c r="A15" s="146"/>
      <c r="B15" s="146"/>
      <c r="C15" s="88"/>
      <c r="D15" s="146"/>
      <c r="E15" s="146"/>
      <c r="F15" s="147"/>
      <c r="G15" s="147"/>
      <c r="H15" s="147"/>
      <c r="I15" s="147"/>
      <c r="J15" s="148"/>
    </row>
    <row r="16" spans="1:10" x14ac:dyDescent="0.2">
      <c r="A16" s="146"/>
      <c r="B16" s="146"/>
      <c r="C16" s="88"/>
      <c r="D16" s="146"/>
      <c r="E16" s="146"/>
      <c r="F16" s="147"/>
      <c r="G16" s="147"/>
      <c r="H16" s="147"/>
      <c r="I16" s="147"/>
      <c r="J16" s="148"/>
    </row>
    <row r="17" spans="1:10" x14ac:dyDescent="0.2">
      <c r="A17" s="146"/>
      <c r="B17" s="146"/>
      <c r="C17" s="88"/>
      <c r="D17" s="146"/>
      <c r="E17" s="146"/>
      <c r="F17" s="147"/>
      <c r="G17" s="147"/>
      <c r="H17" s="147"/>
      <c r="I17" s="147"/>
      <c r="J17" s="148"/>
    </row>
    <row r="18" spans="1:10" x14ac:dyDescent="0.2">
      <c r="A18" s="146"/>
      <c r="B18" s="146"/>
      <c r="C18" s="88"/>
      <c r="D18" s="146"/>
      <c r="E18" s="146"/>
      <c r="F18" s="147"/>
      <c r="G18" s="147"/>
      <c r="H18" s="147"/>
      <c r="I18" s="147"/>
      <c r="J18" s="148"/>
    </row>
    <row r="19" spans="1:10" x14ac:dyDescent="0.2">
      <c r="A19" s="146"/>
      <c r="B19" s="146"/>
      <c r="C19" s="88"/>
      <c r="D19" s="146"/>
      <c r="E19" s="146"/>
      <c r="F19" s="147"/>
      <c r="G19" s="147"/>
      <c r="H19" s="147"/>
      <c r="I19" s="147"/>
      <c r="J19" s="148"/>
    </row>
    <row r="20" spans="1:10" x14ac:dyDescent="0.2">
      <c r="A20" s="146"/>
      <c r="B20" s="146"/>
      <c r="C20" s="88"/>
      <c r="D20" s="146"/>
      <c r="E20" s="146"/>
      <c r="F20" s="147"/>
      <c r="G20" s="147"/>
      <c r="H20" s="147"/>
      <c r="I20" s="147"/>
      <c r="J20" s="148"/>
    </row>
    <row r="21" spans="1:10" x14ac:dyDescent="0.2">
      <c r="A21" s="146"/>
      <c r="B21" s="146"/>
      <c r="C21" s="88"/>
      <c r="D21" s="146"/>
      <c r="E21" s="146"/>
      <c r="F21" s="147"/>
      <c r="G21" s="147"/>
      <c r="H21" s="147"/>
      <c r="I21" s="147"/>
      <c r="J21" s="148"/>
    </row>
    <row r="22" spans="1:10" x14ac:dyDescent="0.2">
      <c r="A22" s="146"/>
      <c r="B22" s="146"/>
      <c r="C22" s="88"/>
      <c r="D22" s="146"/>
      <c r="E22" s="146"/>
      <c r="F22" s="147"/>
      <c r="G22" s="147"/>
      <c r="H22" s="147"/>
      <c r="I22" s="147"/>
      <c r="J22" s="148"/>
    </row>
    <row r="23" spans="1:10" x14ac:dyDescent="0.2">
      <c r="A23" s="146"/>
      <c r="B23" s="146"/>
      <c r="C23" s="88"/>
      <c r="D23" s="146"/>
      <c r="E23" s="146"/>
      <c r="F23" s="147"/>
      <c r="G23" s="147"/>
      <c r="H23" s="147"/>
      <c r="I23" s="147"/>
      <c r="J23" s="148"/>
    </row>
    <row r="24" spans="1:10" x14ac:dyDescent="0.2">
      <c r="A24" s="146"/>
      <c r="B24" s="146"/>
      <c r="C24" s="88"/>
      <c r="D24" s="146"/>
      <c r="E24" s="146"/>
      <c r="F24" s="147"/>
      <c r="G24" s="147"/>
      <c r="H24" s="147"/>
      <c r="I24" s="147"/>
      <c r="J24" s="148"/>
    </row>
    <row r="25" spans="1:10" x14ac:dyDescent="0.2">
      <c r="A25" s="146"/>
      <c r="B25" s="146"/>
      <c r="C25" s="88"/>
      <c r="D25" s="146"/>
      <c r="E25" s="146"/>
      <c r="F25" s="147"/>
      <c r="G25" s="147"/>
      <c r="H25" s="147"/>
      <c r="I25" s="147"/>
      <c r="J25" s="148"/>
    </row>
    <row r="26" spans="1:10" x14ac:dyDescent="0.2">
      <c r="A26" s="146"/>
      <c r="B26" s="146"/>
      <c r="C26" s="88"/>
      <c r="D26" s="146"/>
      <c r="E26" s="146"/>
      <c r="F26" s="147"/>
      <c r="G26" s="147"/>
      <c r="H26" s="147"/>
      <c r="I26" s="147"/>
      <c r="J26" s="148"/>
    </row>
    <row r="27" spans="1:10" x14ac:dyDescent="0.2">
      <c r="A27" s="146"/>
      <c r="B27" s="146"/>
      <c r="C27" s="88"/>
      <c r="D27" s="146"/>
      <c r="E27" s="146"/>
      <c r="F27" s="147"/>
      <c r="G27" s="147"/>
      <c r="H27" s="147"/>
      <c r="I27" s="147"/>
      <c r="J27" s="148"/>
    </row>
    <row r="28" spans="1:10" x14ac:dyDescent="0.2">
      <c r="A28" s="146"/>
      <c r="B28" s="146"/>
      <c r="C28" s="88"/>
      <c r="D28" s="146"/>
      <c r="E28" s="146"/>
      <c r="F28" s="147"/>
      <c r="G28" s="147"/>
      <c r="H28" s="147"/>
      <c r="I28" s="147"/>
      <c r="J28" s="148"/>
    </row>
  </sheetData>
  <mergeCells count="3">
    <mergeCell ref="J4:J5"/>
    <mergeCell ref="D4:E4"/>
    <mergeCell ref="A2:J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6"/>
  <sheetViews>
    <sheetView topLeftCell="D1" workbookViewId="0">
      <pane ySplit="6" topLeftCell="A7" activePane="bottomLeft" state="frozen"/>
      <selection activeCell="A2" sqref="A2"/>
      <selection pane="bottomLeft" activeCell="A7" sqref="A7:J36"/>
    </sheetView>
  </sheetViews>
  <sheetFormatPr baseColWidth="10" defaultRowHeight="12.75" x14ac:dyDescent="0.2"/>
  <cols>
    <col min="1" max="1" width="4.7109375" style="116" customWidth="1"/>
    <col min="2" max="2" width="6.7109375" style="116" customWidth="1"/>
    <col min="3" max="3" width="12.7109375" style="117" customWidth="1"/>
    <col min="4" max="4" width="27.85546875" style="116" customWidth="1"/>
    <col min="5" max="5" width="36.7109375" style="116" customWidth="1"/>
    <col min="6" max="9" width="13.7109375" style="115" customWidth="1"/>
    <col min="10" max="10" width="25.7109375" style="3" customWidth="1"/>
    <col min="11" max="16384" width="11.42578125" style="3"/>
  </cols>
  <sheetData>
    <row r="1" spans="1:10" s="4" customFormat="1" x14ac:dyDescent="0.2">
      <c r="C1" s="32"/>
      <c r="F1" s="81"/>
      <c r="G1" s="81"/>
      <c r="H1" s="81"/>
      <c r="I1" s="81"/>
    </row>
    <row r="2" spans="1:10" s="4" customFormat="1" ht="18" x14ac:dyDescent="0.2">
      <c r="A2" s="163" t="s">
        <v>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4" customFormat="1" x14ac:dyDescent="0.2">
      <c r="C3" s="32"/>
      <c r="F3" s="81"/>
      <c r="G3" s="81"/>
      <c r="H3" s="81"/>
      <c r="I3" s="81"/>
    </row>
    <row r="4" spans="1:10" s="1" customFormat="1" ht="24.75" x14ac:dyDescent="0.2">
      <c r="A4" s="8" t="s">
        <v>0</v>
      </c>
      <c r="B4" s="8" t="s">
        <v>116</v>
      </c>
      <c r="C4" s="34" t="s">
        <v>22</v>
      </c>
      <c r="D4" s="8" t="s">
        <v>34</v>
      </c>
      <c r="E4" s="8" t="s">
        <v>35</v>
      </c>
      <c r="F4" s="82" t="s">
        <v>23</v>
      </c>
      <c r="G4" s="82" t="s">
        <v>2</v>
      </c>
      <c r="H4" s="118"/>
      <c r="I4" s="83" t="s">
        <v>4</v>
      </c>
      <c r="J4" s="164" t="s">
        <v>10</v>
      </c>
    </row>
    <row r="5" spans="1:10" s="1" customFormat="1" ht="24" x14ac:dyDescent="0.2">
      <c r="A5" s="7"/>
      <c r="B5" s="7"/>
      <c r="C5" s="35"/>
      <c r="D5" s="7" t="s">
        <v>3</v>
      </c>
      <c r="E5" s="7"/>
      <c r="F5" s="84" t="s">
        <v>24</v>
      </c>
      <c r="G5" s="85" t="s">
        <v>25</v>
      </c>
      <c r="H5" s="85" t="s">
        <v>26</v>
      </c>
      <c r="I5" s="86" t="s">
        <v>44</v>
      </c>
      <c r="J5" s="165"/>
    </row>
    <row r="6" spans="1:10" s="2" customFormat="1" ht="12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0" s="73" customFormat="1" ht="12" x14ac:dyDescent="0.2">
      <c r="A7" s="149"/>
      <c r="B7" s="149"/>
      <c r="C7" s="150"/>
      <c r="D7" s="149"/>
      <c r="E7" s="149"/>
      <c r="F7" s="151"/>
      <c r="G7" s="151"/>
      <c r="H7" s="151"/>
      <c r="I7" s="151"/>
      <c r="J7" s="10"/>
    </row>
    <row r="8" spans="1:10" s="73" customFormat="1" ht="12" x14ac:dyDescent="0.2">
      <c r="A8" s="149"/>
      <c r="B8" s="149"/>
      <c r="C8" s="150"/>
      <c r="D8" s="149"/>
      <c r="E8" s="149"/>
      <c r="F8" s="151"/>
      <c r="G8" s="151"/>
      <c r="H8" s="151"/>
      <c r="I8" s="151"/>
      <c r="J8" s="10"/>
    </row>
    <row r="9" spans="1:10" s="73" customFormat="1" ht="12" x14ac:dyDescent="0.2">
      <c r="A9" s="149"/>
      <c r="B9" s="149"/>
      <c r="C9" s="150"/>
      <c r="D9" s="149"/>
      <c r="E9" s="149"/>
      <c r="F9" s="151"/>
      <c r="G9" s="151"/>
      <c r="H9" s="151"/>
      <c r="I9" s="151"/>
      <c r="J9" s="10"/>
    </row>
    <row r="10" spans="1:10" s="73" customFormat="1" ht="12" x14ac:dyDescent="0.2">
      <c r="A10" s="149"/>
      <c r="B10" s="149"/>
      <c r="C10" s="150"/>
      <c r="D10" s="149"/>
      <c r="E10" s="149"/>
      <c r="F10" s="151"/>
      <c r="G10" s="151"/>
      <c r="H10" s="151"/>
      <c r="I10" s="151"/>
      <c r="J10" s="10"/>
    </row>
    <row r="11" spans="1:10" s="73" customFormat="1" ht="12" x14ac:dyDescent="0.2">
      <c r="A11" s="149"/>
      <c r="B11" s="149"/>
      <c r="C11" s="150"/>
      <c r="D11" s="149"/>
      <c r="E11" s="149"/>
      <c r="F11" s="151"/>
      <c r="G11" s="151"/>
      <c r="H11" s="151"/>
      <c r="I11" s="151"/>
      <c r="J11" s="10"/>
    </row>
    <row r="12" spans="1:10" s="73" customFormat="1" ht="12" x14ac:dyDescent="0.2">
      <c r="A12" s="149"/>
      <c r="B12" s="149"/>
      <c r="C12" s="150"/>
      <c r="D12" s="149"/>
      <c r="E12" s="149"/>
      <c r="F12" s="151"/>
      <c r="G12" s="151"/>
      <c r="H12" s="151"/>
      <c r="I12" s="151"/>
      <c r="J12" s="10"/>
    </row>
    <row r="13" spans="1:10" s="73" customFormat="1" ht="12" x14ac:dyDescent="0.2">
      <c r="A13" s="149"/>
      <c r="B13" s="149"/>
      <c r="C13" s="150"/>
      <c r="D13" s="149"/>
      <c r="E13" s="149"/>
      <c r="F13" s="151"/>
      <c r="G13" s="151"/>
      <c r="H13" s="151"/>
      <c r="I13" s="151"/>
      <c r="J13" s="10"/>
    </row>
    <row r="14" spans="1:10" s="73" customFormat="1" ht="12" x14ac:dyDescent="0.2">
      <c r="A14" s="149"/>
      <c r="B14" s="149"/>
      <c r="C14" s="150"/>
      <c r="D14" s="149"/>
      <c r="E14" s="149"/>
      <c r="F14" s="151"/>
      <c r="G14" s="151"/>
      <c r="H14" s="151"/>
      <c r="I14" s="151"/>
      <c r="J14" s="10"/>
    </row>
    <row r="15" spans="1:10" s="73" customFormat="1" ht="12" x14ac:dyDescent="0.2">
      <c r="A15" s="149"/>
      <c r="B15" s="149"/>
      <c r="C15" s="150"/>
      <c r="D15" s="149"/>
      <c r="E15" s="149"/>
      <c r="F15" s="151"/>
      <c r="G15" s="151"/>
      <c r="H15" s="151"/>
      <c r="I15" s="151"/>
      <c r="J15" s="10"/>
    </row>
    <row r="16" spans="1:10" s="73" customFormat="1" ht="12" x14ac:dyDescent="0.2">
      <c r="A16" s="149"/>
      <c r="B16" s="149"/>
      <c r="C16" s="150"/>
      <c r="D16" s="149"/>
      <c r="E16" s="149"/>
      <c r="F16" s="151"/>
      <c r="G16" s="151"/>
      <c r="H16" s="151"/>
      <c r="I16" s="151"/>
      <c r="J16" s="10"/>
    </row>
    <row r="17" spans="1:10" s="73" customFormat="1" ht="12" x14ac:dyDescent="0.2">
      <c r="A17" s="149"/>
      <c r="B17" s="149"/>
      <c r="C17" s="150"/>
      <c r="D17" s="149"/>
      <c r="E17" s="149"/>
      <c r="F17" s="151"/>
      <c r="G17" s="151"/>
      <c r="H17" s="151"/>
      <c r="I17" s="151"/>
      <c r="J17" s="10"/>
    </row>
    <row r="18" spans="1:10" s="73" customFormat="1" ht="12" x14ac:dyDescent="0.2">
      <c r="A18" s="149"/>
      <c r="B18" s="149"/>
      <c r="C18" s="150"/>
      <c r="D18" s="149"/>
      <c r="E18" s="149"/>
      <c r="F18" s="151"/>
      <c r="G18" s="151"/>
      <c r="H18" s="151"/>
      <c r="I18" s="151"/>
      <c r="J18" s="10"/>
    </row>
    <row r="19" spans="1:10" s="73" customFormat="1" ht="12" x14ac:dyDescent="0.2">
      <c r="A19" s="149"/>
      <c r="B19" s="149"/>
      <c r="C19" s="150"/>
      <c r="D19" s="149"/>
      <c r="E19" s="149"/>
      <c r="F19" s="151"/>
      <c r="G19" s="151"/>
      <c r="H19" s="151"/>
      <c r="I19" s="151"/>
      <c r="J19" s="10"/>
    </row>
    <row r="20" spans="1:10" s="73" customFormat="1" ht="12" x14ac:dyDescent="0.2">
      <c r="A20" s="149"/>
      <c r="B20" s="149"/>
      <c r="C20" s="150"/>
      <c r="D20" s="149"/>
      <c r="E20" s="149"/>
      <c r="F20" s="151"/>
      <c r="G20" s="151"/>
      <c r="H20" s="151"/>
      <c r="I20" s="151"/>
      <c r="J20" s="10"/>
    </row>
    <row r="21" spans="1:10" s="73" customFormat="1" ht="12" x14ac:dyDescent="0.2">
      <c r="A21" s="149"/>
      <c r="B21" s="149"/>
      <c r="C21" s="150"/>
      <c r="D21" s="149"/>
      <c r="E21" s="149"/>
      <c r="F21" s="151"/>
      <c r="G21" s="151"/>
      <c r="H21" s="151"/>
      <c r="I21" s="151"/>
      <c r="J21" s="10"/>
    </row>
    <row r="22" spans="1:10" s="73" customFormat="1" ht="12" x14ac:dyDescent="0.2">
      <c r="A22" s="149"/>
      <c r="B22" s="149"/>
      <c r="C22" s="150"/>
      <c r="D22" s="149"/>
      <c r="E22" s="149"/>
      <c r="F22" s="151"/>
      <c r="G22" s="151"/>
      <c r="H22" s="151"/>
      <c r="I22" s="151"/>
      <c r="J22" s="10"/>
    </row>
    <row r="23" spans="1:10" s="73" customFormat="1" ht="12" x14ac:dyDescent="0.2">
      <c r="A23" s="149"/>
      <c r="B23" s="149"/>
      <c r="C23" s="150"/>
      <c r="D23" s="149"/>
      <c r="E23" s="149"/>
      <c r="F23" s="151"/>
      <c r="G23" s="151"/>
      <c r="H23" s="151"/>
      <c r="I23" s="151"/>
      <c r="J23" s="10"/>
    </row>
    <row r="24" spans="1:10" s="73" customFormat="1" ht="12" x14ac:dyDescent="0.2">
      <c r="A24" s="149"/>
      <c r="B24" s="149"/>
      <c r="C24" s="150"/>
      <c r="D24" s="149"/>
      <c r="E24" s="149"/>
      <c r="F24" s="151"/>
      <c r="G24" s="151"/>
      <c r="H24" s="151"/>
      <c r="I24" s="151"/>
      <c r="J24" s="10"/>
    </row>
    <row r="25" spans="1:10" s="73" customFormat="1" ht="12" x14ac:dyDescent="0.2">
      <c r="A25" s="149"/>
      <c r="B25" s="149"/>
      <c r="C25" s="150"/>
      <c r="D25" s="149"/>
      <c r="E25" s="149"/>
      <c r="F25" s="151"/>
      <c r="G25" s="151"/>
      <c r="H25" s="151"/>
      <c r="I25" s="151"/>
      <c r="J25" s="10"/>
    </row>
    <row r="26" spans="1:10" s="73" customFormat="1" ht="12" x14ac:dyDescent="0.2">
      <c r="A26" s="149"/>
      <c r="B26" s="149"/>
      <c r="C26" s="150"/>
      <c r="D26" s="149"/>
      <c r="E26" s="149"/>
      <c r="F26" s="151"/>
      <c r="G26" s="151"/>
      <c r="H26" s="151"/>
      <c r="I26" s="151"/>
      <c r="J26" s="10"/>
    </row>
    <row r="27" spans="1:10" s="73" customFormat="1" ht="12" x14ac:dyDescent="0.2">
      <c r="A27" s="149"/>
      <c r="B27" s="149"/>
      <c r="C27" s="150"/>
      <c r="D27" s="149"/>
      <c r="E27" s="149"/>
      <c r="F27" s="151"/>
      <c r="G27" s="151"/>
      <c r="H27" s="151"/>
      <c r="I27" s="151"/>
      <c r="J27" s="10"/>
    </row>
    <row r="28" spans="1:10" s="73" customFormat="1" ht="12" x14ac:dyDescent="0.2">
      <c r="A28" s="149"/>
      <c r="B28" s="149"/>
      <c r="C28" s="150"/>
      <c r="D28" s="149"/>
      <c r="E28" s="149"/>
      <c r="F28" s="151"/>
      <c r="G28" s="151"/>
      <c r="H28" s="151"/>
      <c r="I28" s="151"/>
      <c r="J28" s="10"/>
    </row>
    <row r="29" spans="1:10" s="73" customFormat="1" ht="12" x14ac:dyDescent="0.2">
      <c r="A29" s="149"/>
      <c r="B29" s="149"/>
      <c r="C29" s="150"/>
      <c r="D29" s="149"/>
      <c r="E29" s="149"/>
      <c r="F29" s="151"/>
      <c r="G29" s="151"/>
      <c r="H29" s="151"/>
      <c r="I29" s="151"/>
      <c r="J29" s="10"/>
    </row>
    <row r="30" spans="1:10" s="73" customFormat="1" ht="12" x14ac:dyDescent="0.2">
      <c r="A30" s="149"/>
      <c r="B30" s="149"/>
      <c r="C30" s="150"/>
      <c r="D30" s="149"/>
      <c r="E30" s="149"/>
      <c r="F30" s="151"/>
      <c r="G30" s="151"/>
      <c r="H30" s="151"/>
      <c r="I30" s="151"/>
      <c r="J30" s="10"/>
    </row>
    <row r="31" spans="1:10" x14ac:dyDescent="0.2">
      <c r="A31" s="146"/>
      <c r="B31" s="146"/>
      <c r="C31" s="88"/>
      <c r="D31" s="146"/>
      <c r="E31" s="146"/>
      <c r="F31" s="147"/>
      <c r="G31" s="147"/>
      <c r="H31" s="147"/>
      <c r="I31" s="147"/>
      <c r="J31" s="148"/>
    </row>
    <row r="32" spans="1:10" x14ac:dyDescent="0.2">
      <c r="A32" s="146"/>
      <c r="B32" s="146"/>
      <c r="C32" s="88"/>
      <c r="D32" s="146"/>
      <c r="E32" s="146"/>
      <c r="F32" s="147"/>
      <c r="G32" s="147"/>
      <c r="H32" s="147"/>
      <c r="I32" s="147"/>
      <c r="J32" s="148"/>
    </row>
    <row r="33" spans="1:10" x14ac:dyDescent="0.2">
      <c r="A33" s="146"/>
      <c r="B33" s="146"/>
      <c r="C33" s="88"/>
      <c r="D33" s="146"/>
      <c r="E33" s="146"/>
      <c r="F33" s="147"/>
      <c r="G33" s="147"/>
      <c r="H33" s="147"/>
      <c r="I33" s="147"/>
      <c r="J33" s="148"/>
    </row>
    <row r="34" spans="1:10" x14ac:dyDescent="0.2">
      <c r="A34" s="146"/>
      <c r="B34" s="146"/>
      <c r="C34" s="88"/>
      <c r="D34" s="146"/>
      <c r="E34" s="146"/>
      <c r="F34" s="147"/>
      <c r="G34" s="147"/>
      <c r="H34" s="147"/>
      <c r="I34" s="147"/>
      <c r="J34" s="148"/>
    </row>
    <row r="35" spans="1:10" x14ac:dyDescent="0.2">
      <c r="A35" s="146"/>
      <c r="B35" s="146"/>
      <c r="C35" s="88"/>
      <c r="D35" s="146"/>
      <c r="E35" s="146"/>
      <c r="F35" s="147"/>
      <c r="G35" s="147"/>
      <c r="H35" s="147"/>
      <c r="I35" s="147"/>
      <c r="J35" s="148"/>
    </row>
    <row r="36" spans="1:10" x14ac:dyDescent="0.2">
      <c r="A36" s="146"/>
      <c r="B36" s="146"/>
      <c r="C36" s="88"/>
      <c r="D36" s="146"/>
      <c r="E36" s="146"/>
      <c r="F36" s="147"/>
      <c r="G36" s="147"/>
      <c r="H36" s="147"/>
      <c r="I36" s="147"/>
      <c r="J36" s="148"/>
    </row>
  </sheetData>
  <mergeCells count="2">
    <mergeCell ref="J4:J5"/>
    <mergeCell ref="A2:J2"/>
  </mergeCells>
  <phoneticPr fontId="0" type="noConversion"/>
  <pageMargins left="0.39370078740157483" right="0.39370078740157483" top="0.59055118110236227" bottom="0.19685039370078741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9"/>
  <sheetViews>
    <sheetView workbookViewId="0">
      <selection activeCell="A2" sqref="A2:J2"/>
    </sheetView>
  </sheetViews>
  <sheetFormatPr baseColWidth="10" defaultRowHeight="12.75" x14ac:dyDescent="0.2"/>
  <cols>
    <col min="1" max="1" width="6.28515625" style="22" customWidth="1"/>
    <col min="2" max="2" width="14.7109375" style="22" customWidth="1"/>
    <col min="3" max="3" width="9.5703125" style="22" customWidth="1"/>
    <col min="4" max="4" width="19.7109375" style="22" customWidth="1"/>
    <col min="5" max="5" width="8.7109375" style="21" customWidth="1"/>
    <col min="6" max="6" width="16.7109375" style="22" customWidth="1"/>
    <col min="7" max="7" width="10.7109375" style="21" customWidth="1"/>
    <col min="8" max="16384" width="11.42578125" style="22"/>
  </cols>
  <sheetData>
    <row r="1" spans="1:7" ht="59.25" customHeight="1" x14ac:dyDescent="0.2">
      <c r="A1" s="152" t="s">
        <v>64</v>
      </c>
      <c r="B1" s="153"/>
      <c r="C1" s="80"/>
      <c r="E1" s="23"/>
      <c r="F1" s="154" t="s">
        <v>66</v>
      </c>
      <c r="G1" s="155"/>
    </row>
    <row r="2" spans="1:7" x14ac:dyDescent="0.2">
      <c r="A2" s="27" t="s">
        <v>15</v>
      </c>
      <c r="B2" s="28"/>
      <c r="C2" s="28"/>
      <c r="E2" s="23" t="s">
        <v>3</v>
      </c>
      <c r="F2" s="25" t="s">
        <v>16</v>
      </c>
      <c r="G2" s="20"/>
    </row>
    <row r="3" spans="1:7" ht="29.25" customHeight="1" x14ac:dyDescent="0.2"/>
    <row r="4" spans="1:7" x14ac:dyDescent="0.2">
      <c r="A4" s="22" t="s">
        <v>29</v>
      </c>
    </row>
    <row r="5" spans="1:7" x14ac:dyDescent="0.2">
      <c r="A5" s="22" t="s">
        <v>117</v>
      </c>
    </row>
    <row r="6" spans="1:7" x14ac:dyDescent="0.2">
      <c r="A6" s="22" t="s">
        <v>28</v>
      </c>
    </row>
    <row r="7" spans="1:7" x14ac:dyDescent="0.2">
      <c r="A7" s="22" t="s">
        <v>27</v>
      </c>
    </row>
    <row r="9" spans="1:7" ht="13.5" customHeight="1" x14ac:dyDescent="0.2"/>
    <row r="10" spans="1:7" ht="18" x14ac:dyDescent="0.2">
      <c r="A10" s="12" t="s">
        <v>17</v>
      </c>
      <c r="B10" s="20"/>
      <c r="C10" s="12"/>
      <c r="D10" s="20"/>
      <c r="E10" s="20"/>
      <c r="F10" s="20"/>
      <c r="G10" s="20"/>
    </row>
    <row r="11" spans="1:7" ht="33.75" customHeight="1" x14ac:dyDescent="0.2">
      <c r="A11" s="12"/>
      <c r="B11" s="20"/>
      <c r="C11" s="12"/>
      <c r="D11" s="20"/>
      <c r="E11" s="20"/>
      <c r="F11" s="20"/>
      <c r="G11" s="20"/>
    </row>
    <row r="12" spans="1:7" ht="24.95" customHeight="1" x14ac:dyDescent="0.2">
      <c r="A12" s="24" t="s">
        <v>20</v>
      </c>
      <c r="C12" s="152" t="s">
        <v>65</v>
      </c>
      <c r="D12" s="156"/>
      <c r="E12" s="156"/>
      <c r="F12" s="156"/>
      <c r="G12" s="153"/>
    </row>
    <row r="13" spans="1:7" ht="26.25" customHeight="1" x14ac:dyDescent="0.2"/>
    <row r="14" spans="1:7" ht="24.95" customHeight="1" x14ac:dyDescent="0.2">
      <c r="A14" s="24" t="s">
        <v>21</v>
      </c>
    </row>
    <row r="15" spans="1:7" s="29" customFormat="1" ht="24.95" customHeight="1" x14ac:dyDescent="0.2">
      <c r="A15" s="29" t="s">
        <v>18</v>
      </c>
      <c r="B15" s="88">
        <v>41373</v>
      </c>
      <c r="C15" s="55" t="s">
        <v>30</v>
      </c>
      <c r="D15" s="87" t="s">
        <v>67</v>
      </c>
      <c r="E15" s="30" t="s">
        <v>19</v>
      </c>
      <c r="F15" s="89">
        <v>1800</v>
      </c>
      <c r="G15" s="31" t="s">
        <v>24</v>
      </c>
    </row>
    <row r="18" spans="1:7" x14ac:dyDescent="0.2">
      <c r="A18" s="157" t="s">
        <v>59</v>
      </c>
      <c r="B18" s="157"/>
      <c r="C18" s="157"/>
    </row>
    <row r="20" spans="1:7" x14ac:dyDescent="0.2">
      <c r="A20" s="160" t="s">
        <v>60</v>
      </c>
      <c r="B20" s="160"/>
      <c r="D20" s="90">
        <f>'Beispiel Einnahmenliste'!H35</f>
        <v>7192</v>
      </c>
    </row>
    <row r="21" spans="1:7" x14ac:dyDescent="0.2">
      <c r="A21" s="160" t="s">
        <v>61</v>
      </c>
      <c r="B21" s="160"/>
      <c r="D21" s="90">
        <f>'Beispiel Ausgabenliste'!H18</f>
        <v>7761.3</v>
      </c>
    </row>
    <row r="22" spans="1:7" x14ac:dyDescent="0.2">
      <c r="A22" s="74"/>
      <c r="B22" s="74"/>
    </row>
    <row r="23" spans="1:7" x14ac:dyDescent="0.2">
      <c r="A23" s="74"/>
      <c r="B23" s="74"/>
    </row>
    <row r="24" spans="1:7" x14ac:dyDescent="0.2">
      <c r="A24" s="75" t="s">
        <v>62</v>
      </c>
      <c r="B24" s="74"/>
    </row>
    <row r="25" spans="1:7" x14ac:dyDescent="0.2">
      <c r="A25" s="11" t="s">
        <v>14</v>
      </c>
    </row>
    <row r="26" spans="1:7" x14ac:dyDescent="0.2">
      <c r="A26" s="11" t="s">
        <v>11</v>
      </c>
    </row>
    <row r="27" spans="1:7" x14ac:dyDescent="0.2">
      <c r="A27" s="11"/>
    </row>
    <row r="28" spans="1:7" ht="57.75" customHeight="1" x14ac:dyDescent="0.2">
      <c r="A28" s="78"/>
      <c r="B28" s="79"/>
      <c r="C28" s="79"/>
      <c r="D28" s="79"/>
      <c r="E28" s="72"/>
      <c r="F28" s="79"/>
      <c r="G28" s="72"/>
    </row>
    <row r="29" spans="1:7" x14ac:dyDescent="0.2">
      <c r="A29" s="159" t="s">
        <v>111</v>
      </c>
      <c r="B29" s="159"/>
      <c r="C29" s="159"/>
      <c r="D29" s="159"/>
      <c r="E29" s="159"/>
      <c r="F29" s="159"/>
      <c r="G29" s="159"/>
    </row>
    <row r="30" spans="1:7" x14ac:dyDescent="0.2">
      <c r="A30" s="161" t="s">
        <v>13</v>
      </c>
      <c r="B30" s="161"/>
      <c r="C30" s="161"/>
      <c r="D30" s="161"/>
      <c r="E30" s="161"/>
      <c r="F30" s="161"/>
      <c r="G30" s="161"/>
    </row>
    <row r="31" spans="1:7" x14ac:dyDescent="0.2">
      <c r="A31" s="11"/>
    </row>
    <row r="32" spans="1:7" x14ac:dyDescent="0.2">
      <c r="A32" s="11"/>
    </row>
    <row r="33" spans="1:7" x14ac:dyDescent="0.2">
      <c r="A33" s="76" t="s">
        <v>63</v>
      </c>
    </row>
    <row r="34" spans="1:7" x14ac:dyDescent="0.2">
      <c r="A34" s="11" t="s">
        <v>12</v>
      </c>
    </row>
    <row r="35" spans="1:7" x14ac:dyDescent="0.2">
      <c r="A35" s="11" t="s">
        <v>112</v>
      </c>
      <c r="C35" s="160" t="s">
        <v>114</v>
      </c>
      <c r="D35" s="160"/>
      <c r="E35" s="160"/>
      <c r="F35" s="160"/>
      <c r="G35" s="160"/>
    </row>
    <row r="36" spans="1:7" x14ac:dyDescent="0.2">
      <c r="A36" s="11" t="s">
        <v>113</v>
      </c>
      <c r="C36" s="160" t="s">
        <v>115</v>
      </c>
      <c r="D36" s="160"/>
      <c r="E36" s="160"/>
      <c r="F36" s="160"/>
    </row>
    <row r="37" spans="1:7" x14ac:dyDescent="0.2">
      <c r="A37" s="11"/>
    </row>
    <row r="38" spans="1:7" x14ac:dyDescent="0.2">
      <c r="A38" s="78"/>
      <c r="B38" s="79"/>
      <c r="C38" s="79"/>
      <c r="D38" s="79"/>
      <c r="E38" s="72"/>
      <c r="F38" s="79"/>
      <c r="G38" s="72"/>
    </row>
    <row r="39" spans="1:7" x14ac:dyDescent="0.2">
      <c r="A39" s="159" t="s">
        <v>111</v>
      </c>
      <c r="B39" s="159"/>
      <c r="C39" s="159"/>
      <c r="D39" s="159"/>
      <c r="E39" s="159"/>
      <c r="F39" s="159"/>
      <c r="G39" s="159"/>
    </row>
  </sheetData>
  <mergeCells count="11">
    <mergeCell ref="A1:B1"/>
    <mergeCell ref="F1:G1"/>
    <mergeCell ref="C12:G12"/>
    <mergeCell ref="A18:C18"/>
    <mergeCell ref="A39:G39"/>
    <mergeCell ref="C35:G35"/>
    <mergeCell ref="C36:F36"/>
    <mergeCell ref="A20:B20"/>
    <mergeCell ref="A21:B21"/>
    <mergeCell ref="A29:G29"/>
    <mergeCell ref="A30:G30"/>
  </mergeCells>
  <phoneticPr fontId="0" type="noConversion"/>
  <pageMargins left="1.1811023622047245" right="0.24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4"/>
  <sheetViews>
    <sheetView zoomScale="115" workbookViewId="0">
      <selection activeCell="A2" sqref="A2:J2"/>
    </sheetView>
  </sheetViews>
  <sheetFormatPr baseColWidth="10" defaultRowHeight="12.75" x14ac:dyDescent="0.2"/>
  <cols>
    <col min="1" max="1" width="19.28515625" style="96" bestFit="1" customWidth="1"/>
    <col min="2" max="3" width="25.7109375" style="91" customWidth="1"/>
    <col min="4" max="4" width="12.7109375" style="102" customWidth="1"/>
    <col min="5" max="5" width="57" style="96" bestFit="1" customWidth="1"/>
    <col min="6" max="6" width="50.85546875" customWidth="1"/>
  </cols>
  <sheetData>
    <row r="1" spans="1:6" s="4" customFormat="1" x14ac:dyDescent="0.2">
      <c r="A1" s="111"/>
      <c r="B1" s="112"/>
      <c r="C1" s="113"/>
      <c r="D1" s="112"/>
      <c r="E1" s="113"/>
    </row>
    <row r="2" spans="1:6" s="4" customFormat="1" ht="18" x14ac:dyDescent="0.2">
      <c r="A2" s="92"/>
      <c r="B2" s="163" t="s">
        <v>71</v>
      </c>
      <c r="C2" s="163"/>
      <c r="D2" s="163"/>
      <c r="E2" s="163"/>
    </row>
    <row r="3" spans="1:6" s="4" customFormat="1" x14ac:dyDescent="0.2">
      <c r="A3" s="92"/>
      <c r="B3" s="38"/>
      <c r="C3" s="38"/>
      <c r="D3" s="38"/>
      <c r="E3" s="92"/>
    </row>
    <row r="4" spans="1:6" s="99" customFormat="1" ht="12" x14ac:dyDescent="0.2">
      <c r="A4" s="93" t="s">
        <v>78</v>
      </c>
      <c r="B4" s="162" t="s">
        <v>7</v>
      </c>
      <c r="C4" s="162"/>
      <c r="D4" s="97" t="s">
        <v>108</v>
      </c>
      <c r="E4" s="97" t="s">
        <v>74</v>
      </c>
      <c r="F4" s="108"/>
    </row>
    <row r="5" spans="1:6" s="99" customFormat="1" ht="12" x14ac:dyDescent="0.2">
      <c r="A5" s="93"/>
      <c r="B5" s="93" t="s">
        <v>72</v>
      </c>
      <c r="C5" s="93" t="s">
        <v>73</v>
      </c>
      <c r="D5" s="93" t="s">
        <v>107</v>
      </c>
      <c r="E5" s="98" t="s">
        <v>75</v>
      </c>
    </row>
    <row r="6" spans="1:6" s="100" customFormat="1" ht="12" x14ac:dyDescent="0.2">
      <c r="A6" s="94">
        <v>1</v>
      </c>
      <c r="B6" s="94">
        <v>2</v>
      </c>
      <c r="C6" s="94">
        <v>3</v>
      </c>
      <c r="D6" s="94">
        <v>4</v>
      </c>
      <c r="E6" s="94">
        <v>5</v>
      </c>
    </row>
    <row r="8" spans="1:6" x14ac:dyDescent="0.2">
      <c r="A8" s="95" t="s">
        <v>76</v>
      </c>
      <c r="B8" s="101">
        <f>SUM(B9:B12)</f>
        <v>7000</v>
      </c>
      <c r="C8" s="101">
        <f>SUM(C9:C13)</f>
        <v>7761.3</v>
      </c>
      <c r="D8" s="114">
        <f t="shared" ref="D8:D44" si="0">IF(ISNUMBER(B8),((100*C8/B8)-100),"")</f>
        <v>10.875714285714281</v>
      </c>
      <c r="F8" s="109"/>
    </row>
    <row r="9" spans="1:6" x14ac:dyDescent="0.2">
      <c r="A9" s="96" t="s">
        <v>103</v>
      </c>
      <c r="B9" s="91">
        <f>'Beispiel Einnahmenliste'!F7</f>
        <v>2000</v>
      </c>
      <c r="C9" s="91">
        <f>'Beispiel Einnahmenliste'!H7</f>
        <v>2000</v>
      </c>
      <c r="D9" s="102">
        <f t="shared" si="0"/>
        <v>0</v>
      </c>
    </row>
    <row r="10" spans="1:6" x14ac:dyDescent="0.2">
      <c r="A10" s="96" t="s">
        <v>104</v>
      </c>
      <c r="B10" s="91">
        <f>'Beispiel Einnahmenliste'!F31</f>
        <v>1500</v>
      </c>
      <c r="C10" s="91">
        <f>'Beispiel Einnahmenliste'!H31</f>
        <v>1200</v>
      </c>
      <c r="D10" s="102">
        <f t="shared" si="0"/>
        <v>-20</v>
      </c>
      <c r="E10" s="96" t="s">
        <v>55</v>
      </c>
    </row>
    <row r="11" spans="1:6" ht="25.5" x14ac:dyDescent="0.2">
      <c r="A11" s="96" t="s">
        <v>105</v>
      </c>
      <c r="B11" s="91">
        <f>'Beispiel Einnahmenliste'!F32</f>
        <v>1700</v>
      </c>
      <c r="C11" s="91">
        <f>'Beispiel Einnahmenliste'!H32</f>
        <v>2192</v>
      </c>
      <c r="D11" s="102">
        <f t="shared" si="0"/>
        <v>28.941176470588232</v>
      </c>
      <c r="E11" s="103" t="s">
        <v>56</v>
      </c>
      <c r="F11" s="110"/>
    </row>
    <row r="12" spans="1:6" x14ac:dyDescent="0.2">
      <c r="A12" s="96" t="s">
        <v>106</v>
      </c>
      <c r="B12" s="91">
        <f>'Beispiel Einnahmenliste'!F33</f>
        <v>1800</v>
      </c>
      <c r="C12" s="91">
        <f>'Beispiel Einnahmenliste'!H33</f>
        <v>1800</v>
      </c>
      <c r="D12" s="102">
        <f t="shared" si="0"/>
        <v>0</v>
      </c>
    </row>
    <row r="13" spans="1:6" s="107" customFormat="1" x14ac:dyDescent="0.2">
      <c r="A13" s="104" t="s">
        <v>109</v>
      </c>
      <c r="B13" s="105"/>
      <c r="C13" s="105">
        <f>C15-C9-C10-C11-C12</f>
        <v>569.30000000000018</v>
      </c>
      <c r="D13" s="106"/>
      <c r="E13" s="104"/>
    </row>
    <row r="14" spans="1:6" x14ac:dyDescent="0.2">
      <c r="D14" s="102" t="str">
        <f t="shared" si="0"/>
        <v/>
      </c>
    </row>
    <row r="15" spans="1:6" x14ac:dyDescent="0.2">
      <c r="A15" s="95" t="s">
        <v>77</v>
      </c>
      <c r="B15" s="101">
        <f>SUM(B16:B17)</f>
        <v>7000</v>
      </c>
      <c r="C15" s="101">
        <f>SUM(C16:C17)</f>
        <v>7761.3</v>
      </c>
      <c r="D15" s="114">
        <f t="shared" si="0"/>
        <v>10.875714285714281</v>
      </c>
    </row>
    <row r="16" spans="1:6" x14ac:dyDescent="0.2">
      <c r="A16" s="96" t="s">
        <v>36</v>
      </c>
      <c r="B16" s="91">
        <f>'Beispiel Ausgabenliste'!F7</f>
        <v>5000</v>
      </c>
      <c r="C16" s="91">
        <f>'Beispiel Ausgabenliste'!H7</f>
        <v>5800</v>
      </c>
      <c r="D16" s="102">
        <f t="shared" si="0"/>
        <v>16</v>
      </c>
    </row>
    <row r="17" spans="1:4" x14ac:dyDescent="0.2">
      <c r="A17" s="96" t="s">
        <v>45</v>
      </c>
      <c r="B17" s="91">
        <f>'Beispiel Ausgabenliste'!F12</f>
        <v>2000</v>
      </c>
      <c r="C17" s="91">
        <f>'Beispiel Ausgabenliste'!H12</f>
        <v>1961.3</v>
      </c>
      <c r="D17" s="102">
        <f t="shared" si="0"/>
        <v>-1.9350000000000023</v>
      </c>
    </row>
    <row r="18" spans="1:4" x14ac:dyDescent="0.2">
      <c r="D18" s="102" t="str">
        <f t="shared" si="0"/>
        <v/>
      </c>
    </row>
    <row r="19" spans="1:4" x14ac:dyDescent="0.2">
      <c r="D19" s="102" t="str">
        <f t="shared" si="0"/>
        <v/>
      </c>
    </row>
    <row r="20" spans="1:4" x14ac:dyDescent="0.2">
      <c r="D20" s="102" t="str">
        <f t="shared" si="0"/>
        <v/>
      </c>
    </row>
    <row r="21" spans="1:4" x14ac:dyDescent="0.2">
      <c r="D21" s="102" t="str">
        <f t="shared" si="0"/>
        <v/>
      </c>
    </row>
    <row r="22" spans="1:4" x14ac:dyDescent="0.2">
      <c r="D22" s="102" t="str">
        <f t="shared" si="0"/>
        <v/>
      </c>
    </row>
    <row r="23" spans="1:4" x14ac:dyDescent="0.2">
      <c r="D23" s="102" t="str">
        <f t="shared" si="0"/>
        <v/>
      </c>
    </row>
    <row r="24" spans="1:4" x14ac:dyDescent="0.2">
      <c r="D24" s="102" t="str">
        <f t="shared" si="0"/>
        <v/>
      </c>
    </row>
    <row r="26" spans="1:4" x14ac:dyDescent="0.2">
      <c r="D26" s="102" t="str">
        <f t="shared" si="0"/>
        <v/>
      </c>
    </row>
    <row r="27" spans="1:4" x14ac:dyDescent="0.2">
      <c r="D27" s="102" t="str">
        <f t="shared" si="0"/>
        <v/>
      </c>
    </row>
    <row r="28" spans="1:4" x14ac:dyDescent="0.2">
      <c r="D28" s="102" t="str">
        <f t="shared" si="0"/>
        <v/>
      </c>
    </row>
    <row r="29" spans="1:4" x14ac:dyDescent="0.2">
      <c r="D29" s="102" t="str">
        <f t="shared" si="0"/>
        <v/>
      </c>
    </row>
    <row r="30" spans="1:4" x14ac:dyDescent="0.2">
      <c r="D30" s="102" t="str">
        <f t="shared" si="0"/>
        <v/>
      </c>
    </row>
    <row r="31" spans="1:4" x14ac:dyDescent="0.2">
      <c r="D31" s="102" t="str">
        <f t="shared" si="0"/>
        <v/>
      </c>
    </row>
    <row r="32" spans="1:4" x14ac:dyDescent="0.2">
      <c r="D32" s="102" t="str">
        <f t="shared" si="0"/>
        <v/>
      </c>
    </row>
    <row r="33" spans="4:4" x14ac:dyDescent="0.2">
      <c r="D33" s="102" t="str">
        <f t="shared" si="0"/>
        <v/>
      </c>
    </row>
    <row r="34" spans="4:4" x14ac:dyDescent="0.2">
      <c r="D34" s="102" t="str">
        <f t="shared" si="0"/>
        <v/>
      </c>
    </row>
    <row r="35" spans="4:4" x14ac:dyDescent="0.2">
      <c r="D35" s="102" t="str">
        <f t="shared" si="0"/>
        <v/>
      </c>
    </row>
    <row r="36" spans="4:4" x14ac:dyDescent="0.2">
      <c r="D36" s="102" t="str">
        <f t="shared" si="0"/>
        <v/>
      </c>
    </row>
    <row r="37" spans="4:4" x14ac:dyDescent="0.2">
      <c r="D37" s="102" t="str">
        <f t="shared" si="0"/>
        <v/>
      </c>
    </row>
    <row r="38" spans="4:4" x14ac:dyDescent="0.2">
      <c r="D38" s="102" t="str">
        <f t="shared" si="0"/>
        <v/>
      </c>
    </row>
    <row r="39" spans="4:4" x14ac:dyDescent="0.2">
      <c r="D39" s="102" t="str">
        <f t="shared" si="0"/>
        <v/>
      </c>
    </row>
    <row r="40" spans="4:4" x14ac:dyDescent="0.2">
      <c r="D40" s="102" t="str">
        <f t="shared" si="0"/>
        <v/>
      </c>
    </row>
    <row r="41" spans="4:4" x14ac:dyDescent="0.2">
      <c r="D41" s="102" t="str">
        <f t="shared" si="0"/>
        <v/>
      </c>
    </row>
    <row r="42" spans="4:4" x14ac:dyDescent="0.2">
      <c r="D42" s="102" t="str">
        <f t="shared" si="0"/>
        <v/>
      </c>
    </row>
    <row r="43" spans="4:4" x14ac:dyDescent="0.2">
      <c r="D43" s="102" t="str">
        <f t="shared" si="0"/>
        <v/>
      </c>
    </row>
    <row r="44" spans="4:4" x14ac:dyDescent="0.2">
      <c r="D44" s="102" t="str">
        <f t="shared" si="0"/>
        <v/>
      </c>
    </row>
  </sheetData>
  <mergeCells count="2">
    <mergeCell ref="B4:C4"/>
    <mergeCell ref="B2:E2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5"/>
  <sheetViews>
    <sheetView workbookViewId="0">
      <selection activeCell="E14" sqref="E14"/>
    </sheetView>
  </sheetViews>
  <sheetFormatPr baseColWidth="10" defaultRowHeight="17.100000000000001" customHeight="1" x14ac:dyDescent="0.2"/>
  <cols>
    <col min="1" max="1" width="4.7109375" style="3" customWidth="1"/>
    <col min="2" max="2" width="6.7109375" style="3" customWidth="1"/>
    <col min="3" max="3" width="10.140625" style="37" bestFit="1" customWidth="1"/>
    <col min="4" max="4" width="22.28515625" style="3" customWidth="1"/>
    <col min="5" max="5" width="33.42578125" style="3" customWidth="1"/>
    <col min="6" max="9" width="13.7109375" style="50" customWidth="1"/>
    <col min="10" max="10" width="25.7109375" style="3" customWidth="1"/>
    <col min="11" max="16384" width="11.42578125" style="3"/>
  </cols>
  <sheetData>
    <row r="1" spans="1:10" s="4" customFormat="1" ht="17.100000000000001" customHeight="1" x14ac:dyDescent="0.2">
      <c r="C1" s="32"/>
      <c r="F1" s="38"/>
      <c r="G1" s="38"/>
      <c r="H1" s="38"/>
      <c r="I1" s="38"/>
    </row>
    <row r="2" spans="1:10" s="4" customFormat="1" ht="17.100000000000001" customHeight="1" x14ac:dyDescent="0.2">
      <c r="A2" s="12" t="s">
        <v>6</v>
      </c>
      <c r="B2" s="13"/>
      <c r="C2" s="33"/>
      <c r="D2" s="13"/>
      <c r="E2" s="13"/>
      <c r="F2" s="39"/>
      <c r="G2" s="39"/>
      <c r="H2" s="39"/>
      <c r="I2" s="39"/>
      <c r="J2" s="13"/>
    </row>
    <row r="3" spans="1:10" s="4" customFormat="1" ht="17.100000000000001" customHeight="1" x14ac:dyDescent="0.2">
      <c r="C3" s="32"/>
      <c r="F3" s="38"/>
      <c r="G3" s="38"/>
      <c r="H3" s="38"/>
      <c r="I3" s="38"/>
    </row>
    <row r="4" spans="1:10" s="1" customFormat="1" ht="30" customHeight="1" x14ac:dyDescent="0.2">
      <c r="A4" s="8" t="s">
        <v>0</v>
      </c>
      <c r="B4" s="8" t="s">
        <v>31</v>
      </c>
      <c r="C4" s="34" t="s">
        <v>1</v>
      </c>
      <c r="D4" s="166" t="s">
        <v>7</v>
      </c>
      <c r="E4" s="167"/>
      <c r="F4" s="40" t="s">
        <v>23</v>
      </c>
      <c r="G4" s="41" t="s">
        <v>2</v>
      </c>
      <c r="H4" s="42"/>
      <c r="I4" s="43" t="s">
        <v>4</v>
      </c>
      <c r="J4" s="164" t="s">
        <v>8</v>
      </c>
    </row>
    <row r="5" spans="1:10" s="1" customFormat="1" ht="35.1" customHeight="1" x14ac:dyDescent="0.2">
      <c r="A5" s="7"/>
      <c r="B5" s="7"/>
      <c r="C5" s="35"/>
      <c r="D5" s="7" t="s">
        <v>32</v>
      </c>
      <c r="E5" s="7" t="s">
        <v>33</v>
      </c>
      <c r="F5" s="44" t="s">
        <v>24</v>
      </c>
      <c r="G5" s="45" t="s">
        <v>25</v>
      </c>
      <c r="H5" s="45" t="s">
        <v>26</v>
      </c>
      <c r="I5" s="46" t="s">
        <v>43</v>
      </c>
      <c r="J5" s="165"/>
    </row>
    <row r="6" spans="1:10" s="2" customFormat="1" ht="14.1" customHeigh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0" s="2" customFormat="1" ht="18.75" customHeight="1" x14ac:dyDescent="0.2">
      <c r="A7" s="57"/>
      <c r="B7" s="57"/>
      <c r="C7" s="58"/>
      <c r="D7" s="62" t="s">
        <v>36</v>
      </c>
      <c r="E7" s="61"/>
      <c r="F7" s="65">
        <v>5000</v>
      </c>
      <c r="G7" s="63"/>
      <c r="H7" s="65">
        <f>SUM(G8:G10)</f>
        <v>5800</v>
      </c>
      <c r="I7" s="63">
        <f>H7-F7</f>
        <v>800</v>
      </c>
      <c r="J7" s="168" t="s">
        <v>47</v>
      </c>
    </row>
    <row r="8" spans="1:10" s="11" customFormat="1" ht="18.75" customHeight="1" x14ac:dyDescent="0.2">
      <c r="A8" s="14">
        <v>1</v>
      </c>
      <c r="B8" s="14"/>
      <c r="C8" s="59">
        <v>41438</v>
      </c>
      <c r="D8" s="14" t="s">
        <v>37</v>
      </c>
      <c r="E8" s="14" t="s">
        <v>38</v>
      </c>
      <c r="F8" s="47"/>
      <c r="G8" s="47">
        <v>1500</v>
      </c>
      <c r="H8" s="47"/>
      <c r="I8" s="64"/>
      <c r="J8" s="169"/>
    </row>
    <row r="9" spans="1:10" s="11" customFormat="1" ht="18.75" customHeight="1" x14ac:dyDescent="0.2">
      <c r="A9" s="14">
        <v>2</v>
      </c>
      <c r="B9" s="14"/>
      <c r="C9" s="59">
        <v>41442</v>
      </c>
      <c r="D9" s="14" t="s">
        <v>39</v>
      </c>
      <c r="E9" s="14" t="s">
        <v>40</v>
      </c>
      <c r="F9" s="47"/>
      <c r="G9" s="47">
        <v>500</v>
      </c>
      <c r="H9" s="47"/>
      <c r="I9" s="47"/>
      <c r="J9" s="169"/>
    </row>
    <row r="10" spans="1:10" s="11" customFormat="1" ht="18.75" customHeight="1" x14ac:dyDescent="0.2">
      <c r="A10" s="14">
        <v>3</v>
      </c>
      <c r="B10" s="14"/>
      <c r="C10" s="59">
        <v>41443</v>
      </c>
      <c r="D10" s="14" t="s">
        <v>41</v>
      </c>
      <c r="E10" s="14" t="s">
        <v>42</v>
      </c>
      <c r="F10" s="47"/>
      <c r="G10" s="47">
        <v>3800</v>
      </c>
      <c r="H10" s="47"/>
      <c r="I10" s="47"/>
      <c r="J10" s="169"/>
    </row>
    <row r="11" spans="1:10" s="11" customFormat="1" ht="18.75" customHeight="1" x14ac:dyDescent="0.2">
      <c r="A11" s="14"/>
      <c r="B11" s="14"/>
      <c r="C11" s="59"/>
      <c r="D11" s="14"/>
      <c r="E11" s="14"/>
      <c r="F11" s="47"/>
      <c r="G11" s="47"/>
      <c r="H11" s="47"/>
      <c r="I11" s="47"/>
      <c r="J11" s="169"/>
    </row>
    <row r="12" spans="1:10" s="11" customFormat="1" ht="18.75" customHeight="1" x14ac:dyDescent="0.2">
      <c r="A12" s="14"/>
      <c r="B12" s="14"/>
      <c r="C12" s="59"/>
      <c r="D12" s="66" t="s">
        <v>45</v>
      </c>
      <c r="E12" s="14"/>
      <c r="F12" s="67">
        <v>2000</v>
      </c>
      <c r="G12" s="47"/>
      <c r="H12" s="67">
        <f>SUM(G13:G16)</f>
        <v>1961.3</v>
      </c>
      <c r="I12" s="47">
        <f>H12-F12</f>
        <v>-38.700000000000045</v>
      </c>
      <c r="J12" s="16"/>
    </row>
    <row r="13" spans="1:10" s="11" customFormat="1" ht="38.25" x14ac:dyDescent="0.2">
      <c r="A13" s="14">
        <v>4</v>
      </c>
      <c r="B13" s="14"/>
      <c r="C13" s="59">
        <v>41438</v>
      </c>
      <c r="D13" s="14" t="s">
        <v>37</v>
      </c>
      <c r="E13" s="119" t="s">
        <v>119</v>
      </c>
      <c r="F13" s="67"/>
      <c r="G13" s="47">
        <v>312</v>
      </c>
      <c r="H13" s="47"/>
      <c r="I13" s="47"/>
      <c r="J13" s="16"/>
    </row>
    <row r="14" spans="1:10" s="11" customFormat="1" ht="18.75" customHeight="1" x14ac:dyDescent="0.2">
      <c r="A14" s="14">
        <v>5</v>
      </c>
      <c r="B14" s="14"/>
      <c r="C14" s="59">
        <v>41277</v>
      </c>
      <c r="D14" s="14" t="s">
        <v>68</v>
      </c>
      <c r="E14" s="14" t="s">
        <v>46</v>
      </c>
      <c r="F14" s="47"/>
      <c r="G14" s="47">
        <v>950.6</v>
      </c>
      <c r="H14" s="47"/>
      <c r="I14" s="64"/>
      <c r="J14" s="69"/>
    </row>
    <row r="15" spans="1:10" s="11" customFormat="1" ht="18.75" customHeight="1" x14ac:dyDescent="0.2">
      <c r="A15" s="14">
        <v>6</v>
      </c>
      <c r="B15" s="14"/>
      <c r="C15" s="59">
        <v>41444</v>
      </c>
      <c r="D15" s="14" t="s">
        <v>70</v>
      </c>
      <c r="E15" s="14" t="s">
        <v>69</v>
      </c>
      <c r="F15" s="47"/>
      <c r="G15" s="47">
        <v>500</v>
      </c>
      <c r="H15" s="47"/>
      <c r="I15" s="64"/>
      <c r="J15" s="69"/>
    </row>
    <row r="16" spans="1:10" s="11" customFormat="1" ht="22.5" x14ac:dyDescent="0.2">
      <c r="A16" s="14">
        <v>7</v>
      </c>
      <c r="B16" s="14"/>
      <c r="C16" s="59">
        <v>41443</v>
      </c>
      <c r="D16" s="14" t="s">
        <v>48</v>
      </c>
      <c r="E16" s="14" t="s">
        <v>49</v>
      </c>
      <c r="F16" s="47"/>
      <c r="G16" s="47">
        <v>198.7</v>
      </c>
      <c r="H16" s="47"/>
      <c r="I16" s="64"/>
      <c r="J16" s="70" t="s">
        <v>57</v>
      </c>
    </row>
    <row r="17" spans="1:10" s="11" customFormat="1" ht="18.75" customHeight="1" x14ac:dyDescent="0.2">
      <c r="A17" s="14"/>
      <c r="B17" s="14"/>
      <c r="C17" s="59"/>
      <c r="D17" s="15"/>
      <c r="E17" s="15"/>
      <c r="F17" s="48"/>
      <c r="G17" s="48"/>
      <c r="H17" s="48"/>
      <c r="I17" s="49"/>
      <c r="J17" s="71"/>
    </row>
    <row r="18" spans="1:10" s="4" customFormat="1" ht="20.100000000000001" customHeight="1" x14ac:dyDescent="0.2">
      <c r="A18" s="6"/>
      <c r="B18" s="6"/>
      <c r="C18" s="36"/>
      <c r="D18" s="6" t="s">
        <v>5</v>
      </c>
      <c r="E18" s="6"/>
      <c r="F18" s="48">
        <f>SUM(F7:F17)</f>
        <v>7000</v>
      </c>
      <c r="G18" s="48"/>
      <c r="H18" s="48">
        <f>SUM(H7:H17)</f>
        <v>7761.3</v>
      </c>
      <c r="I18" s="52"/>
      <c r="J18" s="52"/>
    </row>
    <row r="19" spans="1:10" s="4" customFormat="1" ht="20.100000000000001" customHeight="1" x14ac:dyDescent="0.2">
      <c r="C19" s="32"/>
      <c r="F19" s="38"/>
      <c r="G19" s="38"/>
      <c r="H19" s="38"/>
      <c r="I19" s="38"/>
      <c r="J19" s="68"/>
    </row>
    <row r="20" spans="1:10" s="4" customFormat="1" ht="20.100000000000001" customHeight="1" x14ac:dyDescent="0.2">
      <c r="C20" s="32"/>
      <c r="F20" s="38"/>
      <c r="G20" s="38"/>
      <c r="H20" s="38"/>
      <c r="I20" s="38"/>
      <c r="J20" s="68"/>
    </row>
    <row r="21" spans="1:10" s="4" customFormat="1" ht="20.100000000000001" customHeight="1" x14ac:dyDescent="0.2">
      <c r="C21" s="32"/>
      <c r="F21" s="38"/>
      <c r="G21" s="38"/>
      <c r="H21" s="38"/>
      <c r="I21" s="38"/>
      <c r="J21" s="5"/>
    </row>
    <row r="22" spans="1:10" s="4" customFormat="1" ht="20.100000000000001" customHeight="1" x14ac:dyDescent="0.2">
      <c r="C22" s="32"/>
      <c r="F22" s="38"/>
      <c r="G22" s="38"/>
      <c r="H22" s="38"/>
      <c r="I22" s="38"/>
    </row>
    <row r="23" spans="1:10" s="4" customFormat="1" ht="20.100000000000001" customHeight="1" x14ac:dyDescent="0.2">
      <c r="C23" s="32"/>
      <c r="F23" s="38"/>
      <c r="G23" s="38"/>
      <c r="H23" s="38"/>
      <c r="I23" s="38"/>
    </row>
    <row r="24" spans="1:10" ht="20.100000000000001" customHeight="1" x14ac:dyDescent="0.2"/>
    <row r="25" spans="1:10" ht="20.100000000000001" customHeight="1" x14ac:dyDescent="0.2"/>
  </sheetData>
  <mergeCells count="3">
    <mergeCell ref="J4:J5"/>
    <mergeCell ref="D4:E4"/>
    <mergeCell ref="J7:J11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6"/>
  <sheetViews>
    <sheetView workbookViewId="0">
      <selection activeCell="A2" sqref="A2:J2"/>
    </sheetView>
  </sheetViews>
  <sheetFormatPr baseColWidth="10" defaultRowHeight="17.100000000000001" customHeight="1" x14ac:dyDescent="0.2"/>
  <cols>
    <col min="1" max="1" width="4.7109375" style="3" customWidth="1"/>
    <col min="2" max="2" width="6.7109375" style="3" customWidth="1"/>
    <col min="3" max="3" width="12.7109375" style="37" customWidth="1"/>
    <col min="4" max="4" width="27.7109375" style="3" customWidth="1"/>
    <col min="5" max="5" width="37.140625" style="3" customWidth="1"/>
    <col min="6" max="9" width="13.7109375" style="50" customWidth="1"/>
    <col min="10" max="10" width="25.7109375" style="3" customWidth="1"/>
    <col min="11" max="16384" width="11.42578125" style="3"/>
  </cols>
  <sheetData>
    <row r="1" spans="1:10" s="4" customFormat="1" ht="17.100000000000001" customHeight="1" x14ac:dyDescent="0.2">
      <c r="C1" s="32"/>
      <c r="F1" s="38"/>
      <c r="G1" s="38"/>
      <c r="H1" s="38"/>
      <c r="I1" s="38"/>
    </row>
    <row r="2" spans="1:10" s="4" customFormat="1" ht="17.100000000000001" customHeight="1" x14ac:dyDescent="0.2">
      <c r="A2" s="12" t="s">
        <v>9</v>
      </c>
      <c r="B2" s="13"/>
      <c r="C2" s="33"/>
      <c r="D2" s="13"/>
      <c r="E2" s="13"/>
      <c r="F2" s="39"/>
      <c r="G2" s="39"/>
      <c r="H2" s="39"/>
      <c r="I2" s="39"/>
      <c r="J2" s="13"/>
    </row>
    <row r="3" spans="1:10" s="4" customFormat="1" ht="17.100000000000001" customHeight="1" x14ac:dyDescent="0.2">
      <c r="C3" s="32"/>
      <c r="F3" s="38"/>
      <c r="G3" s="38"/>
      <c r="H3" s="38"/>
      <c r="I3" s="38"/>
    </row>
    <row r="4" spans="1:10" s="1" customFormat="1" ht="30" customHeight="1" x14ac:dyDescent="0.2">
      <c r="A4" s="8" t="s">
        <v>0</v>
      </c>
      <c r="B4" s="8" t="s">
        <v>31</v>
      </c>
      <c r="C4" s="34" t="s">
        <v>22</v>
      </c>
      <c r="D4" s="8" t="s">
        <v>34</v>
      </c>
      <c r="E4" s="8" t="s">
        <v>35</v>
      </c>
      <c r="F4" s="40" t="s">
        <v>23</v>
      </c>
      <c r="G4" s="41" t="s">
        <v>2</v>
      </c>
      <c r="H4" s="42"/>
      <c r="I4" s="43" t="s">
        <v>4</v>
      </c>
      <c r="J4" s="164" t="s">
        <v>10</v>
      </c>
    </row>
    <row r="5" spans="1:10" s="1" customFormat="1" ht="35.1" customHeight="1" x14ac:dyDescent="0.2">
      <c r="A5" s="7"/>
      <c r="B5" s="7"/>
      <c r="C5" s="35"/>
      <c r="D5" s="7" t="s">
        <v>3</v>
      </c>
      <c r="E5" s="7"/>
      <c r="F5" s="44" t="s">
        <v>24</v>
      </c>
      <c r="G5" s="45" t="s">
        <v>25</v>
      </c>
      <c r="H5" s="45" t="s">
        <v>26</v>
      </c>
      <c r="I5" s="46" t="s">
        <v>43</v>
      </c>
      <c r="J5" s="165"/>
    </row>
    <row r="6" spans="1:10" s="2" customFormat="1" ht="14.1" customHeigh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0" s="11" customFormat="1" ht="20.100000000000001" customHeight="1" x14ac:dyDescent="0.2">
      <c r="A7" s="14">
        <v>1</v>
      </c>
      <c r="B7" s="14"/>
      <c r="C7" s="59">
        <v>41275</v>
      </c>
      <c r="D7" s="14" t="s">
        <v>51</v>
      </c>
      <c r="E7" s="14" t="s">
        <v>50</v>
      </c>
      <c r="F7" s="60">
        <v>2000</v>
      </c>
      <c r="G7" s="60"/>
      <c r="H7" s="60">
        <v>2000</v>
      </c>
      <c r="I7" s="60"/>
      <c r="J7" s="16"/>
    </row>
    <row r="8" spans="1:10" s="11" customFormat="1" ht="12.75" x14ac:dyDescent="0.2">
      <c r="A8" s="14">
        <v>2</v>
      </c>
      <c r="B8" s="14"/>
      <c r="C8" s="59">
        <v>41415</v>
      </c>
      <c r="D8" s="14" t="s">
        <v>102</v>
      </c>
      <c r="E8" s="14" t="s">
        <v>101</v>
      </c>
      <c r="F8" s="60"/>
      <c r="G8" s="60">
        <v>50</v>
      </c>
      <c r="H8" s="60"/>
      <c r="I8" s="60"/>
      <c r="J8" s="17"/>
    </row>
    <row r="9" spans="1:10" s="11" customFormat="1" ht="12.75" x14ac:dyDescent="0.2">
      <c r="A9" s="14"/>
      <c r="B9" s="14"/>
      <c r="C9" s="59">
        <v>41415</v>
      </c>
      <c r="D9" s="14" t="s">
        <v>39</v>
      </c>
      <c r="E9" s="14" t="s">
        <v>101</v>
      </c>
      <c r="F9" s="60"/>
      <c r="G9" s="60">
        <v>50</v>
      </c>
      <c r="H9" s="60"/>
      <c r="I9" s="60"/>
      <c r="J9" s="17"/>
    </row>
    <row r="10" spans="1:10" s="11" customFormat="1" ht="12.75" x14ac:dyDescent="0.2">
      <c r="A10" s="14"/>
      <c r="B10" s="14"/>
      <c r="C10" s="59">
        <v>41415</v>
      </c>
      <c r="D10" s="14" t="s">
        <v>79</v>
      </c>
      <c r="E10" s="14" t="s">
        <v>101</v>
      </c>
      <c r="F10" s="60"/>
      <c r="G10" s="60">
        <v>50</v>
      </c>
      <c r="H10" s="60"/>
      <c r="I10" s="60"/>
      <c r="J10" s="17"/>
    </row>
    <row r="11" spans="1:10" s="11" customFormat="1" ht="12.75" x14ac:dyDescent="0.2">
      <c r="A11" s="14"/>
      <c r="B11" s="14"/>
      <c r="C11" s="59">
        <v>41415</v>
      </c>
      <c r="D11" s="14" t="s">
        <v>80</v>
      </c>
      <c r="E11" s="14" t="s">
        <v>101</v>
      </c>
      <c r="F11" s="60"/>
      <c r="G11" s="60">
        <v>50</v>
      </c>
      <c r="H11" s="60"/>
      <c r="I11" s="60"/>
      <c r="J11" s="17"/>
    </row>
    <row r="12" spans="1:10" s="11" customFormat="1" ht="12.75" x14ac:dyDescent="0.2">
      <c r="A12" s="14"/>
      <c r="B12" s="14"/>
      <c r="C12" s="59">
        <v>41415</v>
      </c>
      <c r="D12" s="14" t="s">
        <v>81</v>
      </c>
      <c r="E12" s="14" t="s">
        <v>101</v>
      </c>
      <c r="F12" s="60"/>
      <c r="G12" s="60">
        <v>50</v>
      </c>
      <c r="H12" s="60"/>
      <c r="I12" s="60"/>
      <c r="J12" s="17"/>
    </row>
    <row r="13" spans="1:10" s="11" customFormat="1" ht="12.75" x14ac:dyDescent="0.2">
      <c r="A13" s="14"/>
      <c r="B13" s="14"/>
      <c r="C13" s="59">
        <v>41415</v>
      </c>
      <c r="D13" s="14" t="s">
        <v>82</v>
      </c>
      <c r="E13" s="14" t="s">
        <v>101</v>
      </c>
      <c r="F13" s="60"/>
      <c r="G13" s="60">
        <v>50</v>
      </c>
      <c r="H13" s="60"/>
      <c r="I13" s="60"/>
      <c r="J13" s="17"/>
    </row>
    <row r="14" spans="1:10" s="11" customFormat="1" ht="12.75" x14ac:dyDescent="0.2">
      <c r="A14" s="14"/>
      <c r="B14" s="14"/>
      <c r="C14" s="59">
        <v>41415</v>
      </c>
      <c r="D14" s="14" t="s">
        <v>83</v>
      </c>
      <c r="E14" s="14" t="s">
        <v>101</v>
      </c>
      <c r="F14" s="60"/>
      <c r="G14" s="60">
        <v>50</v>
      </c>
      <c r="H14" s="60"/>
      <c r="I14" s="60"/>
      <c r="J14" s="17"/>
    </row>
    <row r="15" spans="1:10" s="11" customFormat="1" ht="12.75" x14ac:dyDescent="0.2">
      <c r="A15" s="14"/>
      <c r="B15" s="14"/>
      <c r="C15" s="59">
        <v>41415</v>
      </c>
      <c r="D15" s="14" t="s">
        <v>84</v>
      </c>
      <c r="E15" s="14" t="s">
        <v>101</v>
      </c>
      <c r="F15" s="60"/>
      <c r="G15" s="60">
        <v>50</v>
      </c>
      <c r="H15" s="60"/>
      <c r="I15" s="60"/>
      <c r="J15" s="17"/>
    </row>
    <row r="16" spans="1:10" s="11" customFormat="1" ht="12.75" x14ac:dyDescent="0.2">
      <c r="A16" s="14"/>
      <c r="B16" s="14"/>
      <c r="C16" s="59">
        <v>41415</v>
      </c>
      <c r="D16" s="14" t="s">
        <v>85</v>
      </c>
      <c r="E16" s="14" t="s">
        <v>101</v>
      </c>
      <c r="F16" s="60"/>
      <c r="G16" s="60">
        <v>50</v>
      </c>
      <c r="H16" s="60"/>
      <c r="I16" s="60"/>
      <c r="J16" s="17"/>
    </row>
    <row r="17" spans="1:10" s="11" customFormat="1" ht="12.75" x14ac:dyDescent="0.2">
      <c r="A17" s="14"/>
      <c r="B17" s="14"/>
      <c r="C17" s="59">
        <v>41415</v>
      </c>
      <c r="D17" s="14" t="s">
        <v>86</v>
      </c>
      <c r="E17" s="14" t="s">
        <v>101</v>
      </c>
      <c r="F17" s="60"/>
      <c r="G17" s="60">
        <v>50</v>
      </c>
      <c r="H17" s="60"/>
      <c r="I17" s="60"/>
      <c r="J17" s="17"/>
    </row>
    <row r="18" spans="1:10" s="11" customFormat="1" ht="12.75" x14ac:dyDescent="0.2">
      <c r="A18" s="14"/>
      <c r="B18" s="14"/>
      <c r="C18" s="59">
        <v>41415</v>
      </c>
      <c r="D18" s="14" t="s">
        <v>87</v>
      </c>
      <c r="E18" s="14" t="s">
        <v>101</v>
      </c>
      <c r="F18" s="60"/>
      <c r="G18" s="60">
        <v>50</v>
      </c>
      <c r="H18" s="60"/>
      <c r="I18" s="60"/>
      <c r="J18" s="17"/>
    </row>
    <row r="19" spans="1:10" s="11" customFormat="1" ht="12.75" x14ac:dyDescent="0.2">
      <c r="A19" s="14"/>
      <c r="B19" s="14"/>
      <c r="C19" s="59">
        <v>41415</v>
      </c>
      <c r="D19" s="14" t="s">
        <v>88</v>
      </c>
      <c r="E19" s="14" t="s">
        <v>101</v>
      </c>
      <c r="F19" s="60"/>
      <c r="G19" s="60">
        <v>50</v>
      </c>
      <c r="H19" s="60"/>
      <c r="I19" s="60"/>
      <c r="J19" s="17"/>
    </row>
    <row r="20" spans="1:10" s="11" customFormat="1" ht="12.75" x14ac:dyDescent="0.2">
      <c r="A20" s="14"/>
      <c r="B20" s="14"/>
      <c r="C20" s="59">
        <v>41415</v>
      </c>
      <c r="D20" s="14" t="s">
        <v>89</v>
      </c>
      <c r="E20" s="14" t="s">
        <v>101</v>
      </c>
      <c r="F20" s="60"/>
      <c r="G20" s="60">
        <v>50</v>
      </c>
      <c r="H20" s="60"/>
      <c r="I20" s="60"/>
      <c r="J20" s="17"/>
    </row>
    <row r="21" spans="1:10" s="11" customFormat="1" ht="12.75" x14ac:dyDescent="0.2">
      <c r="A21" s="14"/>
      <c r="B21" s="14"/>
      <c r="C21" s="59">
        <v>41415</v>
      </c>
      <c r="D21" s="14" t="s">
        <v>90</v>
      </c>
      <c r="E21" s="14" t="s">
        <v>101</v>
      </c>
      <c r="F21" s="60"/>
      <c r="G21" s="60">
        <v>50</v>
      </c>
      <c r="H21" s="60"/>
      <c r="I21" s="60"/>
      <c r="J21" s="17"/>
    </row>
    <row r="22" spans="1:10" s="11" customFormat="1" ht="12.75" x14ac:dyDescent="0.2">
      <c r="A22" s="14"/>
      <c r="B22" s="14"/>
      <c r="C22" s="59">
        <v>41415</v>
      </c>
      <c r="D22" s="14" t="s">
        <v>91</v>
      </c>
      <c r="E22" s="14" t="s">
        <v>101</v>
      </c>
      <c r="F22" s="60"/>
      <c r="G22" s="60">
        <v>50</v>
      </c>
      <c r="H22" s="60"/>
      <c r="I22" s="60"/>
      <c r="J22" s="17"/>
    </row>
    <row r="23" spans="1:10" s="11" customFormat="1" ht="12.75" x14ac:dyDescent="0.2">
      <c r="A23" s="14"/>
      <c r="B23" s="14"/>
      <c r="C23" s="59">
        <v>41415</v>
      </c>
      <c r="D23" s="14" t="s">
        <v>92</v>
      </c>
      <c r="E23" s="14" t="s">
        <v>101</v>
      </c>
      <c r="F23" s="60"/>
      <c r="G23" s="60">
        <v>50</v>
      </c>
      <c r="H23" s="60"/>
      <c r="I23" s="60"/>
      <c r="J23" s="17"/>
    </row>
    <row r="24" spans="1:10" s="11" customFormat="1" ht="12.75" x14ac:dyDescent="0.2">
      <c r="A24" s="14"/>
      <c r="B24" s="14"/>
      <c r="C24" s="59">
        <v>41415</v>
      </c>
      <c r="D24" s="14" t="s">
        <v>93</v>
      </c>
      <c r="E24" s="14" t="s">
        <v>101</v>
      </c>
      <c r="F24" s="60"/>
      <c r="G24" s="60">
        <v>50</v>
      </c>
      <c r="H24" s="60"/>
      <c r="I24" s="60"/>
      <c r="J24" s="17"/>
    </row>
    <row r="25" spans="1:10" s="11" customFormat="1" ht="12.75" x14ac:dyDescent="0.2">
      <c r="A25" s="14"/>
      <c r="B25" s="14"/>
      <c r="C25" s="59">
        <v>41415</v>
      </c>
      <c r="D25" s="14" t="s">
        <v>94</v>
      </c>
      <c r="E25" s="14" t="s">
        <v>101</v>
      </c>
      <c r="F25" s="60"/>
      <c r="G25" s="60">
        <v>50</v>
      </c>
      <c r="H25" s="60"/>
      <c r="I25" s="60"/>
      <c r="J25" s="17"/>
    </row>
    <row r="26" spans="1:10" s="11" customFormat="1" ht="12.75" x14ac:dyDescent="0.2">
      <c r="A26" s="14"/>
      <c r="B26" s="14"/>
      <c r="C26" s="59">
        <v>41415</v>
      </c>
      <c r="D26" s="14" t="s">
        <v>95</v>
      </c>
      <c r="E26" s="14" t="s">
        <v>101</v>
      </c>
      <c r="F26" s="60"/>
      <c r="G26" s="60">
        <v>50</v>
      </c>
      <c r="H26" s="60"/>
      <c r="I26" s="60"/>
      <c r="J26" s="17"/>
    </row>
    <row r="27" spans="1:10" s="11" customFormat="1" ht="12.75" x14ac:dyDescent="0.2">
      <c r="A27" s="14"/>
      <c r="B27" s="14"/>
      <c r="C27" s="59">
        <v>41415</v>
      </c>
      <c r="D27" s="14" t="s">
        <v>96</v>
      </c>
      <c r="E27" s="14" t="s">
        <v>101</v>
      </c>
      <c r="F27" s="60"/>
      <c r="G27" s="60">
        <v>50</v>
      </c>
      <c r="H27" s="60"/>
      <c r="I27" s="60"/>
      <c r="J27" s="17"/>
    </row>
    <row r="28" spans="1:10" s="11" customFormat="1" ht="12.75" x14ac:dyDescent="0.2">
      <c r="A28" s="14"/>
      <c r="B28" s="14"/>
      <c r="C28" s="59">
        <v>41415</v>
      </c>
      <c r="D28" s="14" t="s">
        <v>97</v>
      </c>
      <c r="E28" s="14" t="s">
        <v>101</v>
      </c>
      <c r="F28" s="60"/>
      <c r="G28" s="60">
        <v>50</v>
      </c>
      <c r="H28" s="60"/>
      <c r="I28" s="60"/>
      <c r="J28" s="17"/>
    </row>
    <row r="29" spans="1:10" s="11" customFormat="1" ht="12.75" x14ac:dyDescent="0.2">
      <c r="A29" s="14"/>
      <c r="B29" s="14"/>
      <c r="C29" s="59">
        <v>41415</v>
      </c>
      <c r="D29" s="14" t="s">
        <v>98</v>
      </c>
      <c r="E29" s="14" t="s">
        <v>101</v>
      </c>
      <c r="F29" s="60"/>
      <c r="G29" s="60">
        <v>50</v>
      </c>
      <c r="H29" s="60"/>
      <c r="I29" s="60"/>
      <c r="J29" s="17"/>
    </row>
    <row r="30" spans="1:10" s="11" customFormat="1" ht="12.75" x14ac:dyDescent="0.2">
      <c r="A30" s="14"/>
      <c r="B30" s="14"/>
      <c r="C30" s="59">
        <v>41415</v>
      </c>
      <c r="D30" s="14" t="s">
        <v>99</v>
      </c>
      <c r="E30" s="14" t="s">
        <v>101</v>
      </c>
      <c r="F30" s="60"/>
      <c r="G30" s="60">
        <v>50</v>
      </c>
      <c r="H30" s="60"/>
      <c r="I30" s="60"/>
      <c r="J30" s="17"/>
    </row>
    <row r="31" spans="1:10" s="11" customFormat="1" ht="22.5" x14ac:dyDescent="0.2">
      <c r="A31" s="14"/>
      <c r="B31" s="14"/>
      <c r="C31" s="59">
        <v>41415</v>
      </c>
      <c r="D31" s="14" t="s">
        <v>100</v>
      </c>
      <c r="E31" s="14" t="s">
        <v>101</v>
      </c>
      <c r="F31" s="60">
        <v>1500</v>
      </c>
      <c r="G31" s="60">
        <v>50</v>
      </c>
      <c r="H31" s="60">
        <f>SUM(G8:G31)</f>
        <v>1200</v>
      </c>
      <c r="I31" s="60"/>
      <c r="J31" s="17" t="s">
        <v>55</v>
      </c>
    </row>
    <row r="32" spans="1:10" s="11" customFormat="1" ht="33.75" x14ac:dyDescent="0.2">
      <c r="A32" s="14">
        <v>3</v>
      </c>
      <c r="B32" s="14"/>
      <c r="C32" s="59">
        <v>41443</v>
      </c>
      <c r="D32" s="14" t="s">
        <v>58</v>
      </c>
      <c r="E32" s="14" t="s">
        <v>52</v>
      </c>
      <c r="F32" s="60">
        <f>10*170</f>
        <v>1700</v>
      </c>
      <c r="G32" s="60"/>
      <c r="H32" s="60">
        <f>274*8</f>
        <v>2192</v>
      </c>
      <c r="I32" s="60"/>
      <c r="J32" s="17" t="s">
        <v>56</v>
      </c>
    </row>
    <row r="33" spans="1:10" s="11" customFormat="1" ht="20.100000000000001" customHeight="1" x14ac:dyDescent="0.2">
      <c r="A33" s="14">
        <v>4</v>
      </c>
      <c r="B33" s="14"/>
      <c r="C33" s="59">
        <v>41421</v>
      </c>
      <c r="D33" s="14" t="s">
        <v>53</v>
      </c>
      <c r="E33" s="14" t="s">
        <v>54</v>
      </c>
      <c r="F33" s="60">
        <v>1800</v>
      </c>
      <c r="G33" s="60"/>
      <c r="H33" s="60">
        <v>1800</v>
      </c>
      <c r="I33" s="60"/>
      <c r="J33" s="16"/>
    </row>
    <row r="34" spans="1:10" s="11" customFormat="1" ht="20.100000000000001" customHeight="1" x14ac:dyDescent="0.2">
      <c r="A34" s="14"/>
      <c r="B34" s="14"/>
      <c r="C34" s="59"/>
      <c r="D34" s="14"/>
      <c r="E34" s="14"/>
      <c r="F34" s="60"/>
      <c r="G34" s="60"/>
      <c r="H34" s="60"/>
      <c r="I34" s="60"/>
      <c r="J34" s="16"/>
    </row>
    <row r="35" spans="1:10" s="4" customFormat="1" ht="20.100000000000001" customHeight="1" x14ac:dyDescent="0.2">
      <c r="A35" s="6"/>
      <c r="B35" s="6"/>
      <c r="C35" s="36"/>
      <c r="D35" s="26" t="s">
        <v>5</v>
      </c>
      <c r="E35" s="56"/>
      <c r="F35" s="51">
        <f>SUM(F7:F34)</f>
        <v>7000</v>
      </c>
      <c r="G35" s="51"/>
      <c r="H35" s="51">
        <f>SUM(H7:H34)</f>
        <v>7192</v>
      </c>
      <c r="I35" s="52"/>
      <c r="J35" s="18"/>
    </row>
    <row r="36" spans="1:10" s="4" customFormat="1" ht="20.100000000000001" customHeight="1" x14ac:dyDescent="0.2">
      <c r="A36" s="5"/>
      <c r="B36" s="5"/>
      <c r="C36" s="54"/>
      <c r="D36" s="19"/>
      <c r="E36" s="19"/>
      <c r="F36" s="53"/>
      <c r="G36" s="53"/>
      <c r="H36" s="53"/>
      <c r="I36" s="53"/>
      <c r="J36" s="19"/>
    </row>
  </sheetData>
  <mergeCells count="1">
    <mergeCell ref="J4:J5"/>
  </mergeCells>
  <phoneticPr fontId="0" type="noConversion"/>
  <pageMargins left="0.39370078740157483" right="0.39370078740157483" top="0.59055118110236227" bottom="0.1968503937007874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Deckblatt</vt:lpstr>
      <vt:lpstr>Übersicht Einzelansätze</vt:lpstr>
      <vt:lpstr>Ausgabenliste</vt:lpstr>
      <vt:lpstr>Einnahmenliste</vt:lpstr>
      <vt:lpstr>Beispiel Deckblatt</vt:lpstr>
      <vt:lpstr>Beispiel Übersicht Einzelans.</vt:lpstr>
      <vt:lpstr>Beispiel Ausgabenliste</vt:lpstr>
      <vt:lpstr>Beispiel Einnahmenliste</vt:lpstr>
    </vt:vector>
  </TitlesOfParts>
  <Company>TMWFK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Hitzschke</dc:creator>
  <cp:lastModifiedBy>Greil, Elisabeth</cp:lastModifiedBy>
  <cp:lastPrinted>2013-09-23T15:01:31Z</cp:lastPrinted>
  <dcterms:created xsi:type="dcterms:W3CDTF">2000-01-13T14:56:21Z</dcterms:created>
  <dcterms:modified xsi:type="dcterms:W3CDTF">2021-03-19T09:46:01Z</dcterms:modified>
</cp:coreProperties>
</file>